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<sst xmlns="http://schemas.openxmlformats.org/spreadsheetml/2006/main" count="716" uniqueCount="103">
  <si>
    <t>Итого</t>
  </si>
  <si>
    <t>Административный округ</t>
  </si>
  <si>
    <t>Наименование филиала</t>
  </si>
  <si>
    <t>ЦАО</t>
  </si>
  <si>
    <t>Филиал № 1 "Центральный"</t>
  </si>
  <si>
    <t>Филиал № 2 "Северный"</t>
  </si>
  <si>
    <t>СВАО</t>
  </si>
  <si>
    <t>ВАО</t>
  </si>
  <si>
    <t>ЮВАО</t>
  </si>
  <si>
    <t>ЮАО</t>
  </si>
  <si>
    <t>ЮЗАО</t>
  </si>
  <si>
    <t>ЗАО</t>
  </si>
  <si>
    <t>СЗАО</t>
  </si>
  <si>
    <t>ЗелАО</t>
  </si>
  <si>
    <t xml:space="preserve">Информация о резерве мощности и систем  теплоснабжения и горячего водоснабжения </t>
  </si>
  <si>
    <t>Суммарная установленная мощность источников, Гкал/час</t>
  </si>
  <si>
    <t>Перспективная нагрузка, Гкал/час</t>
  </si>
  <si>
    <t>САО</t>
  </si>
  <si>
    <t>Филиал № 3 " Северо-Восточный"</t>
  </si>
  <si>
    <t>Филиал № 4 "  Восточный"</t>
  </si>
  <si>
    <t>Филиал № 5 " Юго-Восточный"</t>
  </si>
  <si>
    <t>Филиал № 6 " Южный"</t>
  </si>
  <si>
    <t>Филиал № 7" Юго-Западный"</t>
  </si>
  <si>
    <t>Филиал № 8 " Западный"</t>
  </si>
  <si>
    <t>Филиал № 9 " Северо-Западный"</t>
  </si>
  <si>
    <t>Филиал № 10 " Зеленоградский"</t>
  </si>
  <si>
    <t xml:space="preserve">САО </t>
  </si>
  <si>
    <t>Филиал № 3 "Северо-Восточный"</t>
  </si>
  <si>
    <t>Филиал № 4 "Восточный"</t>
  </si>
  <si>
    <t>Филиал № 5 "Юго-Восточный"</t>
  </si>
  <si>
    <t>Филиал № 6 "Южный"</t>
  </si>
  <si>
    <t>Филиал № 7 "Юго-Западный"</t>
  </si>
  <si>
    <t>Филиал № 8 "Западный"</t>
  </si>
  <si>
    <t>Филиал № 9 "Северо-Западный"</t>
  </si>
  <si>
    <t>Филиал № 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</si>
  <si>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01.07.2010</t>
    </r>
  </si>
  <si>
    <t>Филиал № 1  "Центральный"</t>
  </si>
  <si>
    <t>Филиал № 2  "Северный"</t>
  </si>
  <si>
    <t>Филиал № 3  "Северо-Восточный"</t>
  </si>
  <si>
    <t>Филиал № 4  "Восточный"</t>
  </si>
  <si>
    <t>Филиал № 5  "Юго-Восточный"</t>
  </si>
  <si>
    <t>Филиал № 6  "Южный"</t>
  </si>
  <si>
    <t>Филиал № 8  "Западный"</t>
  </si>
  <si>
    <t>Филиал № 9  "Северо-Западный"</t>
  </si>
  <si>
    <t>Филиал №10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</si>
  <si>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01.10.2010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</si>
  <si>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01.04.2010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</si>
  <si>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31.12.2010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</si>
  <si>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1.04.2011</t>
    </r>
  </si>
  <si>
    <t>Филиал №1 "Центральный"</t>
  </si>
  <si>
    <t>Филиал №2 "Северный"</t>
  </si>
  <si>
    <t>Филиал №3 "Северо-Восточный"</t>
  </si>
  <si>
    <t>Филиал №4 "Восточный"</t>
  </si>
  <si>
    <t>Филиал №5 "Юго-Восточный"</t>
  </si>
  <si>
    <t>Филиал №6 "Южный"</t>
  </si>
  <si>
    <t>Филиал №7 "Юго-Западный"</t>
  </si>
  <si>
    <t>Филиал №8 "Западный"</t>
  </si>
  <si>
    <t>Филиал №9 "Северо-Западный"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</si>
  <si>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1.07.2011</t>
    </r>
  </si>
  <si>
    <t>№ 
п/п</t>
  </si>
  <si>
    <t>Резерв/дефицит мощности,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</si>
  <si>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1.10.2011</t>
    </r>
  </si>
  <si>
    <t>Присоединенная договорная нагрузка                с ГВС ср.ч,         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</si>
  <si>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</si>
  <si>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</si>
  <si>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</si>
  <si>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</si>
  <si>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</si>
  <si>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</si>
  <si>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1.07.2013</t>
    </r>
  </si>
  <si>
    <t>Количество РТС (КТС, РТЭС, ГТЭС), шт.</t>
  </si>
  <si>
    <t>ТиНАО</t>
  </si>
  <si>
    <t>Филиал № 19 "Новомосковский"</t>
  </si>
  <si>
    <t>Филиал № 19 " Новомосковский"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</si>
  <si>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01.10.2013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</si>
  <si>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</si>
  <si>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</si>
  <si>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</si>
  <si>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01.10.2014</t>
    </r>
  </si>
  <si>
    <t>Филиал № 20</t>
  </si>
  <si>
    <t xml:space="preserve">Филиал № 1 </t>
  </si>
  <si>
    <t xml:space="preserve">Филиал № 2 </t>
  </si>
  <si>
    <t>Филиал № 3</t>
  </si>
  <si>
    <t xml:space="preserve">Филиал № 4 </t>
  </si>
  <si>
    <t xml:space="preserve">Филиал № 5 </t>
  </si>
  <si>
    <t xml:space="preserve">Филиал № 6 </t>
  </si>
  <si>
    <t>Филиал № 7</t>
  </si>
  <si>
    <t>Филиал № 8</t>
  </si>
  <si>
    <t xml:space="preserve">Филиал № 9 </t>
  </si>
  <si>
    <t xml:space="preserve">Филиал № 10 </t>
  </si>
  <si>
    <t xml:space="preserve">Филиал № 19 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</si>
  <si>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</si>
  <si>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</si>
  <si>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01.07.2015</t>
    </r>
  </si>
  <si>
    <t>2,,9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</si>
  <si>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</si>
  <si>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</si>
  <si>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</si>
  <si>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01.07.2016</t>
    </r>
  </si>
  <si>
    <r>
      <t>по состоянию на</t>
    </r>
    <r>
      <rPr>
        <b/>
        <i/>
        <sz val="11"/>
        <color indexed="8"/>
        <rFont val="Calibri"/>
        <family val="2"/>
      </rPr>
      <t xml:space="preserve"> 01.10.2016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</si>
  <si>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01.01.2017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</si>
  <si>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01.04.2017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</si>
  <si>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01.07.2017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</si>
</sst>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0[$р.-419]_-;\-* #,##0.00[$р.-419]_-;_-* &quot;-&quot;??[$р.-419]_-;_-@_-"/>
    <numFmt numFmtId="174" formatCode="_(&quot;$&quot;* #,##0.00_);_(&quot;$&quot;* \(#,##0.00\);_(&quot;$&quot;* &quot;-&quot;??_);_(@_)"/>
    <numFmt numFmtId="175" formatCode="#,##0_р_."/>
    <numFmt numFmtId="176" formatCode="0.0%"/>
    <numFmt numFmtId="177" formatCode="0.00;[Red]0.00"/>
    <numFmt numFmtId="178" formatCode="0.000"/>
    <numFmt numFmtId="179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54"/>
      <name val="Arial Cyr"/>
      <family val="0"/>
    </font>
    <font>
      <b/>
      <i/>
      <sz val="10"/>
      <color indexed="54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0"/>
      <color indexed="56"/>
      <name val="Arial Cyr"/>
      <family val="0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55">
      <alignment/>
      <protection/>
    </xf>
    <xf numFmtId="0" fontId="4" fillId="0" borderId="0" xfId="55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wrapText="1"/>
    </xf>
    <xf numFmtId="178" fontId="0" fillId="0" borderId="10" xfId="0" applyNumberFormat="1" applyBorder="1" applyAlignment="1">
      <alignment horizont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left" vertical="center" wrapText="1"/>
      <protection/>
    </xf>
    <xf numFmtId="177" fontId="6" fillId="0" borderId="10" xfId="55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 wrapText="1"/>
    </xf>
    <xf numFmtId="177" fontId="10" fillId="0" borderId="10" xfId="55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wrapText="1"/>
    </xf>
    <xf numFmtId="178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179" fontId="11" fillId="0" borderId="10" xfId="0" applyNumberFormat="1" applyFont="1" applyBorder="1" applyAlignment="1">
      <alignment horizontal="center" wrapText="1"/>
    </xf>
    <xf numFmtId="178" fontId="11" fillId="0" borderId="10" xfId="0" applyNumberFormat="1" applyFont="1" applyBorder="1" applyAlignment="1">
      <alignment horizontal="center" wrapText="1"/>
    </xf>
    <xf numFmtId="17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0" fontId="10" fillId="0" borderId="0" xfId="55" applyFont="1" applyBorder="1" applyAlignment="1">
      <alignment horizontal="center" vertical="center" wrapText="1"/>
      <protection/>
    </xf>
    <xf numFmtId="177" fontId="10" fillId="0" borderId="0" xfId="55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wrapText="1"/>
    </xf>
    <xf numFmtId="0" fontId="10" fillId="0" borderId="0" xfId="55" applyFont="1" applyBorder="1" applyAlignment="1">
      <alignment/>
      <protection/>
    </xf>
    <xf numFmtId="0" fontId="11" fillId="0" borderId="0" xfId="0" applyFont="1" applyBorder="1" applyAlignment="1">
      <alignment/>
    </xf>
    <xf numFmtId="179" fontId="11" fillId="0" borderId="0" xfId="0" applyNumberFormat="1" applyFont="1" applyBorder="1" applyAlignment="1">
      <alignment horizontal="center" wrapText="1"/>
    </xf>
    <xf numFmtId="178" fontId="11" fillId="0" borderId="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2" fontId="12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0" fillId="33" borderId="10" xfId="62" applyNumberFormat="1" applyFont="1" applyFill="1" applyBorder="1" applyAlignment="1">
      <alignment horizontal="right" vertical="center" wrapText="1" indent="1"/>
    </xf>
    <xf numFmtId="171" fontId="0" fillId="33" borderId="10" xfId="62" applyFont="1" applyFill="1" applyBorder="1" applyAlignment="1">
      <alignment horizontal="right" vertical="center" wrapText="1" indent="1"/>
    </xf>
    <xf numFmtId="172" fontId="0" fillId="33" borderId="0" xfId="62" applyNumberFormat="1" applyFont="1" applyFill="1" applyAlignment="1">
      <alignment horizontal="right" vertical="center" wrapText="1" indent="1"/>
    </xf>
    <xf numFmtId="171" fontId="12" fillId="33" borderId="10" xfId="62" applyFont="1" applyFill="1" applyBorder="1" applyAlignment="1">
      <alignment horizontal="right" vertical="center" wrapText="1" indent="1"/>
    </xf>
    <xf numFmtId="0" fontId="11" fillId="33" borderId="10" xfId="0" applyFont="1" applyFill="1" applyBorder="1" applyAlignment="1">
      <alignment horizontal="center" wrapText="1"/>
    </xf>
    <xf numFmtId="172" fontId="9" fillId="33" borderId="10" xfId="62" applyNumberFormat="1" applyFont="1" applyFill="1" applyBorder="1" applyAlignment="1">
      <alignment horizontal="right" vertical="center" wrapText="1" indent="1"/>
    </xf>
    <xf numFmtId="171" fontId="9" fillId="33" borderId="10" xfId="62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79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wrapText="1"/>
    </xf>
    <xf numFmtId="2" fontId="32" fillId="33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2" fontId="4" fillId="0" borderId="0" xfId="55" applyNumberFormat="1">
      <alignment/>
      <protection/>
    </xf>
    <xf numFmtId="0" fontId="14" fillId="0" borderId="11" xfId="55" applyFont="1" applyBorder="1">
      <alignment/>
      <protection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9" fillId="0" borderId="11" xfId="0" applyFont="1" applyBorder="1" applyAlignment="1">
      <alignment horizontal="right" wrapText="1"/>
    </xf>
    <xf numFmtId="0" fontId="10" fillId="33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/>
      <protection/>
    </xf>
    <xf numFmtId="0" fontId="9" fillId="0" borderId="13" xfId="0" applyFont="1" applyBorder="1" applyAlignment="1">
      <alignment/>
    </xf>
    <xf numFmtId="0" fontId="10" fillId="0" borderId="10" xfId="55" applyFont="1" applyBorder="1" applyAlignment="1">
      <alignment/>
      <protection/>
    </xf>
    <xf numFmtId="0" fontId="11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oft Excel]&#13;&#10;Comment=Строки open=/f добавляют пользовательские функции к списку Вставить функцию.&#13;&#10;Maximized=3&#13;&#10;Bas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_Тарифы на реализацию ресурсов ОАО МОЭК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Ежеквартальные таблицы для ПЭС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9"/>
  <sheetViews>
    <sheetView tabSelected="1" zoomScalePageLayoutView="0" workbookViewId="0" topLeftCell="A1">
      <pane ySplit="4" topLeftCell="A414" activePane="bottomLeft" state="frozen"/>
      <selection pane="topLeft" activeCell="A1" sqref="A1"/>
      <selection pane="bottomLeft" activeCell="L430" sqref="L430"/>
    </sheetView>
  </sheetViews>
  <sheetFormatPr defaultColWidth="9.00390625" defaultRowHeight="12.75"/>
  <cols>
    <col min="1" max="1" width="7.25390625" style="1" customWidth="1"/>
    <col min="2" max="2" width="11.375" style="1" customWidth="1"/>
    <col min="3" max="3" width="30.875" style="1" customWidth="1"/>
    <col min="4" max="4" width="11.625" style="1" customWidth="1"/>
    <col min="5" max="5" width="15.125" style="1" customWidth="1"/>
    <col min="6" max="6" width="15.25390625" style="1" customWidth="1"/>
    <col min="7" max="7" width="13.625" style="1" customWidth="1"/>
    <col min="8" max="8" width="15.875" style="1" customWidth="1"/>
    <col min="9" max="16384" width="9.125" style="1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103" t="s">
        <v>14</v>
      </c>
      <c r="B2" s="103"/>
      <c r="C2" s="103"/>
      <c r="D2" s="103"/>
      <c r="E2" s="103"/>
      <c r="F2" s="103"/>
      <c r="G2" s="103"/>
      <c r="H2" s="103"/>
    </row>
    <row r="3" spans="1:8" ht="15">
      <c r="A3" s="18"/>
      <c r="B3" s="18"/>
      <c r="C3" s="18"/>
      <c r="D3" s="18"/>
      <c r="E3" s="18"/>
      <c r="F3" s="18"/>
      <c r="G3" s="18"/>
      <c r="H3" s="18"/>
    </row>
    <row r="4" spans="1:8" ht="63.75">
      <c r="A4" s="25" t="s">
        <v>59</v>
      </c>
      <c r="B4" s="25" t="s">
        <v>1</v>
      </c>
      <c r="C4" s="25" t="s">
        <v>2</v>
      </c>
      <c r="D4" s="25" t="s">
        <v>70</v>
      </c>
      <c r="E4" s="25" t="s">
        <v>15</v>
      </c>
      <c r="F4" s="25" t="s">
        <v>62</v>
      </c>
      <c r="G4" s="25" t="s">
        <v>16</v>
      </c>
      <c r="H4" s="25" t="s">
        <v>60</v>
      </c>
    </row>
    <row r="5" spans="1:8" ht="15">
      <c r="A5" s="18"/>
      <c r="B5" s="18"/>
      <c r="C5" s="18"/>
      <c r="D5" s="18"/>
      <c r="E5" s="18"/>
      <c r="F5" s="18"/>
      <c r="G5" s="18"/>
      <c r="H5" s="18"/>
    </row>
    <row r="6" spans="1:8" ht="15">
      <c r="A6" s="3"/>
      <c r="B6" s="4"/>
      <c r="C6" s="4"/>
      <c r="D6" s="4"/>
      <c r="E6" s="4"/>
      <c r="F6" s="4"/>
      <c r="H6" s="13" t="s">
        <v>46</v>
      </c>
    </row>
    <row r="7" spans="1:8" ht="15">
      <c r="A7" s="10">
        <v>1</v>
      </c>
      <c r="B7" s="10" t="s">
        <v>3</v>
      </c>
      <c r="C7" s="11" t="s">
        <v>4</v>
      </c>
      <c r="D7" s="10">
        <v>2</v>
      </c>
      <c r="E7" s="10">
        <v>880</v>
      </c>
      <c r="F7" s="10">
        <v>589</v>
      </c>
      <c r="G7" s="10">
        <v>46.183</v>
      </c>
      <c r="H7" s="10">
        <v>244.817</v>
      </c>
    </row>
    <row r="8" spans="1:8" ht="15">
      <c r="A8" s="10">
        <v>2</v>
      </c>
      <c r="B8" s="10" t="s">
        <v>26</v>
      </c>
      <c r="C8" s="11" t="s">
        <v>5</v>
      </c>
      <c r="D8" s="10">
        <v>1</v>
      </c>
      <c r="E8" s="10">
        <v>240</v>
      </c>
      <c r="F8" s="12">
        <v>92.6</v>
      </c>
      <c r="G8" s="10">
        <v>157.284</v>
      </c>
      <c r="H8" s="10">
        <v>-9.884</v>
      </c>
    </row>
    <row r="9" spans="1:8" ht="15">
      <c r="A9" s="10">
        <v>3</v>
      </c>
      <c r="B9" s="10" t="s">
        <v>6</v>
      </c>
      <c r="C9" s="11" t="s">
        <v>27</v>
      </c>
      <c r="D9" s="10">
        <v>13</v>
      </c>
      <c r="E9" s="10">
        <v>1516.5</v>
      </c>
      <c r="F9" s="12">
        <v>1037.6</v>
      </c>
      <c r="G9" s="10">
        <v>87.505</v>
      </c>
      <c r="H9" s="10">
        <v>391.395</v>
      </c>
    </row>
    <row r="10" spans="1:8" ht="15">
      <c r="A10" s="10">
        <v>4</v>
      </c>
      <c r="B10" s="10" t="s">
        <v>7</v>
      </c>
      <c r="C10" s="11" t="s">
        <v>28</v>
      </c>
      <c r="D10" s="10">
        <v>5</v>
      </c>
      <c r="E10" s="10">
        <v>496.5</v>
      </c>
      <c r="F10" s="12">
        <v>439.2</v>
      </c>
      <c r="G10" s="10">
        <v>82.241</v>
      </c>
      <c r="H10" s="10">
        <v>-24.941</v>
      </c>
    </row>
    <row r="11" spans="1:8" ht="15">
      <c r="A11" s="10">
        <v>5</v>
      </c>
      <c r="B11" s="10" t="s">
        <v>8</v>
      </c>
      <c r="C11" s="11" t="s">
        <v>29</v>
      </c>
      <c r="D11" s="10">
        <v>6</v>
      </c>
      <c r="E11" s="10">
        <v>1780.4</v>
      </c>
      <c r="F11" s="12">
        <v>955.5</v>
      </c>
      <c r="G11" s="10">
        <v>323.494</v>
      </c>
      <c r="H11" s="10">
        <v>501.406</v>
      </c>
    </row>
    <row r="12" spans="1:8" ht="15">
      <c r="A12" s="10">
        <v>6</v>
      </c>
      <c r="B12" s="10" t="s">
        <v>9</v>
      </c>
      <c r="C12" s="11" t="s">
        <v>30</v>
      </c>
      <c r="D12" s="10">
        <v>8</v>
      </c>
      <c r="E12" s="10">
        <v>2495.2</v>
      </c>
      <c r="F12" s="12">
        <v>1721.4</v>
      </c>
      <c r="G12" s="10">
        <v>400.608</v>
      </c>
      <c r="H12" s="10">
        <v>373.192</v>
      </c>
    </row>
    <row r="13" spans="1:8" ht="15">
      <c r="A13" s="10">
        <v>7</v>
      </c>
      <c r="B13" s="10" t="s">
        <v>10</v>
      </c>
      <c r="C13" s="11" t="s">
        <v>31</v>
      </c>
      <c r="D13" s="10">
        <v>7</v>
      </c>
      <c r="E13" s="10">
        <v>1336.3</v>
      </c>
      <c r="F13" s="12">
        <v>949.3</v>
      </c>
      <c r="G13" s="10">
        <v>314.795</v>
      </c>
      <c r="H13" s="10">
        <v>72.205</v>
      </c>
    </row>
    <row r="14" spans="1:8" ht="15">
      <c r="A14" s="10">
        <v>8</v>
      </c>
      <c r="B14" s="10" t="s">
        <v>11</v>
      </c>
      <c r="C14" s="11" t="s">
        <v>32</v>
      </c>
      <c r="D14" s="10">
        <v>16</v>
      </c>
      <c r="E14" s="10">
        <v>3039.94</v>
      </c>
      <c r="F14" s="12">
        <v>1809.3</v>
      </c>
      <c r="G14" s="10">
        <v>1034.863</v>
      </c>
      <c r="H14" s="10">
        <v>195.777</v>
      </c>
    </row>
    <row r="15" spans="1:8" ht="15">
      <c r="A15" s="10">
        <v>9</v>
      </c>
      <c r="B15" s="10" t="s">
        <v>12</v>
      </c>
      <c r="C15" s="11" t="s">
        <v>33</v>
      </c>
      <c r="D15" s="10">
        <v>12</v>
      </c>
      <c r="E15" s="10">
        <v>2667.24</v>
      </c>
      <c r="F15" s="12">
        <v>1746.6</v>
      </c>
      <c r="G15" s="10">
        <v>467.044</v>
      </c>
      <c r="H15" s="10">
        <v>453.596</v>
      </c>
    </row>
    <row r="16" spans="1:8" ht="15">
      <c r="A16" s="10">
        <v>10</v>
      </c>
      <c r="B16" s="10" t="s">
        <v>13</v>
      </c>
      <c r="C16" s="11" t="s">
        <v>34</v>
      </c>
      <c r="D16" s="10">
        <v>6</v>
      </c>
      <c r="E16" s="10">
        <v>1780.94</v>
      </c>
      <c r="F16" s="12">
        <v>1086.7</v>
      </c>
      <c r="G16" s="10">
        <v>504.772</v>
      </c>
      <c r="H16" s="10">
        <v>189.468</v>
      </c>
    </row>
    <row r="17" spans="1:8" ht="15">
      <c r="A17" s="15" t="s">
        <v>0</v>
      </c>
      <c r="B17" s="104"/>
      <c r="C17" s="104"/>
      <c r="D17" s="15">
        <v>76</v>
      </c>
      <c r="E17" s="15">
        <f>SUM(E7:E16)</f>
        <v>16233.02</v>
      </c>
      <c r="F17" s="17">
        <f>SUM(F7:F16)</f>
        <v>10427.2</v>
      </c>
      <c r="G17" s="15">
        <f>SUM(G7:G16)</f>
        <v>3418.7889999999998</v>
      </c>
      <c r="H17" s="15">
        <f>SUM(H7:H16)</f>
        <v>2387.031</v>
      </c>
    </row>
    <row r="18" spans="1:8" ht="15">
      <c r="A18" s="48"/>
      <c r="B18" s="48"/>
      <c r="C18" s="48"/>
      <c r="D18" s="48"/>
      <c r="E18" s="48"/>
      <c r="F18" s="49"/>
      <c r="G18" s="48"/>
      <c r="H18" s="48"/>
    </row>
    <row r="19" spans="1:8" ht="15">
      <c r="A19" s="48"/>
      <c r="B19" s="48"/>
      <c r="C19" s="48"/>
      <c r="D19" s="48"/>
      <c r="E19" s="48"/>
      <c r="F19" s="49"/>
      <c r="G19" s="48"/>
      <c r="H19" s="48"/>
    </row>
    <row r="20" spans="1:8" ht="15">
      <c r="A20" s="3"/>
      <c r="B20" s="4"/>
      <c r="C20" s="4"/>
      <c r="D20" s="4"/>
      <c r="E20" s="4"/>
      <c r="F20" s="4"/>
      <c r="H20" s="13" t="s">
        <v>35</v>
      </c>
    </row>
    <row r="21" spans="1:8" ht="15">
      <c r="A21" s="6">
        <v>1</v>
      </c>
      <c r="B21" s="6" t="s">
        <v>3</v>
      </c>
      <c r="C21" s="7" t="s">
        <v>4</v>
      </c>
      <c r="D21" s="6">
        <v>2</v>
      </c>
      <c r="E21" s="8">
        <v>880</v>
      </c>
      <c r="F21" s="8">
        <v>589</v>
      </c>
      <c r="G21" s="6">
        <v>46.183</v>
      </c>
      <c r="H21" s="6">
        <v>244.817</v>
      </c>
    </row>
    <row r="22" spans="1:8" ht="15">
      <c r="A22" s="6">
        <v>2</v>
      </c>
      <c r="B22" s="6" t="s">
        <v>17</v>
      </c>
      <c r="C22" s="7" t="s">
        <v>5</v>
      </c>
      <c r="D22" s="6">
        <v>1</v>
      </c>
      <c r="E22" s="8">
        <v>240</v>
      </c>
      <c r="F22" s="8">
        <v>92.6</v>
      </c>
      <c r="G22" s="6">
        <v>155.848</v>
      </c>
      <c r="H22" s="6">
        <v>-8.448</v>
      </c>
    </row>
    <row r="23" spans="1:8" ht="25.5">
      <c r="A23" s="6">
        <v>3</v>
      </c>
      <c r="B23" s="6" t="s">
        <v>6</v>
      </c>
      <c r="C23" s="7" t="s">
        <v>18</v>
      </c>
      <c r="D23" s="6">
        <v>13</v>
      </c>
      <c r="E23" s="8">
        <v>1516.5</v>
      </c>
      <c r="F23" s="8">
        <v>1043.7</v>
      </c>
      <c r="G23" s="6">
        <v>103.618</v>
      </c>
      <c r="H23" s="6">
        <v>369.182</v>
      </c>
    </row>
    <row r="24" spans="1:8" ht="15">
      <c r="A24" s="6">
        <v>4</v>
      </c>
      <c r="B24" s="6" t="s">
        <v>7</v>
      </c>
      <c r="C24" s="7" t="s">
        <v>19</v>
      </c>
      <c r="D24" s="6">
        <v>5</v>
      </c>
      <c r="E24" s="8">
        <v>496.5</v>
      </c>
      <c r="F24" s="8">
        <v>439.2</v>
      </c>
      <c r="G24" s="9">
        <v>84.16</v>
      </c>
      <c r="H24" s="9">
        <v>-26.86</v>
      </c>
    </row>
    <row r="25" spans="1:8" ht="15">
      <c r="A25" s="6">
        <v>5</v>
      </c>
      <c r="B25" s="6" t="s">
        <v>8</v>
      </c>
      <c r="C25" s="7" t="s">
        <v>20</v>
      </c>
      <c r="D25" s="6">
        <v>6</v>
      </c>
      <c r="E25" s="8">
        <v>1780.4</v>
      </c>
      <c r="F25" s="8">
        <v>955.5</v>
      </c>
      <c r="G25" s="6">
        <v>335.122</v>
      </c>
      <c r="H25" s="6">
        <v>489.778</v>
      </c>
    </row>
    <row r="26" spans="1:8" ht="15">
      <c r="A26" s="6">
        <v>6</v>
      </c>
      <c r="B26" s="6" t="s">
        <v>9</v>
      </c>
      <c r="C26" s="7" t="s">
        <v>21</v>
      </c>
      <c r="D26" s="6">
        <v>8</v>
      </c>
      <c r="E26" s="8">
        <v>2495.2</v>
      </c>
      <c r="F26" s="8">
        <v>1721.5</v>
      </c>
      <c r="G26" s="6">
        <v>441.987</v>
      </c>
      <c r="H26" s="6">
        <v>331.713</v>
      </c>
    </row>
    <row r="27" spans="1:8" ht="15">
      <c r="A27" s="6">
        <v>7</v>
      </c>
      <c r="B27" s="6" t="s">
        <v>10</v>
      </c>
      <c r="C27" s="7" t="s">
        <v>22</v>
      </c>
      <c r="D27" s="6">
        <v>7</v>
      </c>
      <c r="E27" s="8">
        <v>1336.3</v>
      </c>
      <c r="F27" s="8">
        <v>949.3</v>
      </c>
      <c r="G27" s="6">
        <v>317.821</v>
      </c>
      <c r="H27" s="6">
        <v>69.179</v>
      </c>
    </row>
    <row r="28" spans="1:8" ht="15">
      <c r="A28" s="6">
        <v>8</v>
      </c>
      <c r="B28" s="6" t="s">
        <v>11</v>
      </c>
      <c r="C28" s="7" t="s">
        <v>23</v>
      </c>
      <c r="D28" s="6">
        <v>16</v>
      </c>
      <c r="E28" s="6">
        <v>3039.94</v>
      </c>
      <c r="F28" s="8">
        <v>1948.3</v>
      </c>
      <c r="G28" s="6">
        <v>1055.005</v>
      </c>
      <c r="H28" s="6">
        <v>36.635</v>
      </c>
    </row>
    <row r="29" spans="1:8" ht="15">
      <c r="A29" s="6">
        <v>9</v>
      </c>
      <c r="B29" s="6" t="s">
        <v>12</v>
      </c>
      <c r="C29" s="7" t="s">
        <v>24</v>
      </c>
      <c r="D29" s="6">
        <v>12</v>
      </c>
      <c r="E29" s="6">
        <v>2667.24</v>
      </c>
      <c r="F29" s="8">
        <v>1751.1</v>
      </c>
      <c r="G29" s="6">
        <v>514.962</v>
      </c>
      <c r="H29" s="6">
        <v>401.178</v>
      </c>
    </row>
    <row r="30" spans="1:8" ht="15">
      <c r="A30" s="6">
        <v>10</v>
      </c>
      <c r="B30" s="6" t="s">
        <v>13</v>
      </c>
      <c r="C30" s="7" t="s">
        <v>25</v>
      </c>
      <c r="D30" s="6">
        <v>6</v>
      </c>
      <c r="E30" s="6">
        <v>1780.94</v>
      </c>
      <c r="F30" s="8">
        <v>1086.6</v>
      </c>
      <c r="G30" s="6">
        <v>525.857</v>
      </c>
      <c r="H30" s="6">
        <v>168.483</v>
      </c>
    </row>
    <row r="31" spans="1:8" ht="15">
      <c r="A31" s="14" t="s">
        <v>0</v>
      </c>
      <c r="B31" s="105"/>
      <c r="C31" s="106"/>
      <c r="D31" s="14">
        <v>76</v>
      </c>
      <c r="E31" s="14">
        <v>16233.02</v>
      </c>
      <c r="F31" s="16">
        <f>SUM(F21:F30)</f>
        <v>10576.800000000001</v>
      </c>
      <c r="G31" s="14">
        <f>SUM(G21:G30)</f>
        <v>3580.563</v>
      </c>
      <c r="H31" s="14">
        <f>SUM(H21:H30)</f>
        <v>2075.657</v>
      </c>
    </row>
    <row r="32" spans="1:8" ht="15">
      <c r="A32" s="48"/>
      <c r="B32" s="48"/>
      <c r="C32" s="48"/>
      <c r="D32" s="48"/>
      <c r="E32" s="48"/>
      <c r="F32" s="49"/>
      <c r="G32" s="48"/>
      <c r="H32" s="48"/>
    </row>
    <row r="33" spans="1:8" ht="15">
      <c r="A33" s="48"/>
      <c r="B33" s="48"/>
      <c r="C33" s="48"/>
      <c r="D33" s="48"/>
      <c r="E33" s="48"/>
      <c r="F33" s="49"/>
      <c r="G33" s="48"/>
      <c r="H33" s="48"/>
    </row>
    <row r="34" ht="15">
      <c r="H34" s="13" t="s">
        <v>45</v>
      </c>
    </row>
    <row r="35" spans="1:8" ht="15">
      <c r="A35" s="19">
        <v>1</v>
      </c>
      <c r="B35" s="19" t="s">
        <v>3</v>
      </c>
      <c r="C35" s="20" t="s">
        <v>36</v>
      </c>
      <c r="D35" s="21">
        <v>2</v>
      </c>
      <c r="E35" s="22">
        <v>880</v>
      </c>
      <c r="F35" s="22">
        <v>598.8</v>
      </c>
      <c r="G35" s="19">
        <v>64.997</v>
      </c>
      <c r="H35" s="23">
        <f>E35-(F35+G35)</f>
        <v>216.2030000000001</v>
      </c>
    </row>
    <row r="36" spans="1:8" ht="15">
      <c r="A36" s="19">
        <v>2</v>
      </c>
      <c r="B36" s="19" t="s">
        <v>17</v>
      </c>
      <c r="C36" s="20" t="s">
        <v>37</v>
      </c>
      <c r="D36" s="21">
        <v>2</v>
      </c>
      <c r="E36" s="22">
        <v>266</v>
      </c>
      <c r="F36" s="19">
        <v>109.5</v>
      </c>
      <c r="G36" s="23">
        <v>156.634</v>
      </c>
      <c r="H36" s="23">
        <f aca="true" t="shared" si="0" ref="H36:H45">E36-(F36+G36)</f>
        <v>-0.13400000000001455</v>
      </c>
    </row>
    <row r="37" spans="1:8" ht="25.5">
      <c r="A37" s="19">
        <v>3</v>
      </c>
      <c r="B37" s="19" t="s">
        <v>6</v>
      </c>
      <c r="C37" s="20" t="s">
        <v>38</v>
      </c>
      <c r="D37" s="21">
        <v>13</v>
      </c>
      <c r="E37" s="19">
        <v>1524.2</v>
      </c>
      <c r="F37" s="19">
        <v>1043.7</v>
      </c>
      <c r="G37" s="19">
        <v>105.473</v>
      </c>
      <c r="H37" s="23">
        <f t="shared" si="0"/>
        <v>375.02700000000004</v>
      </c>
    </row>
    <row r="38" spans="1:8" ht="15">
      <c r="A38" s="19">
        <v>4</v>
      </c>
      <c r="B38" s="19" t="s">
        <v>7</v>
      </c>
      <c r="C38" s="20" t="s">
        <v>39</v>
      </c>
      <c r="D38" s="24">
        <v>5</v>
      </c>
      <c r="E38" s="19">
        <v>496.5</v>
      </c>
      <c r="F38" s="19">
        <v>440.3</v>
      </c>
      <c r="G38" s="19">
        <v>90.027</v>
      </c>
      <c r="H38" s="23">
        <f t="shared" si="0"/>
        <v>-33.827</v>
      </c>
    </row>
    <row r="39" spans="1:8" ht="15">
      <c r="A39" s="19">
        <v>5</v>
      </c>
      <c r="B39" s="19" t="s">
        <v>8</v>
      </c>
      <c r="C39" s="20" t="s">
        <v>40</v>
      </c>
      <c r="D39" s="21">
        <v>6</v>
      </c>
      <c r="E39" s="19">
        <v>1780.4</v>
      </c>
      <c r="F39" s="19">
        <v>902.6</v>
      </c>
      <c r="G39" s="19">
        <v>367.947</v>
      </c>
      <c r="H39" s="23">
        <f t="shared" si="0"/>
        <v>509.85300000000007</v>
      </c>
    </row>
    <row r="40" spans="1:8" ht="15">
      <c r="A40" s="19">
        <v>6</v>
      </c>
      <c r="B40" s="19" t="s">
        <v>9</v>
      </c>
      <c r="C40" s="20" t="s">
        <v>41</v>
      </c>
      <c r="D40" s="21">
        <v>8</v>
      </c>
      <c r="E40" s="19">
        <v>2495.5</v>
      </c>
      <c r="F40" s="19">
        <v>1728.7</v>
      </c>
      <c r="G40" s="19">
        <v>482.801</v>
      </c>
      <c r="H40" s="23">
        <f t="shared" si="0"/>
        <v>283.9989999999998</v>
      </c>
    </row>
    <row r="41" spans="1:8" ht="15">
      <c r="A41" s="19">
        <v>7</v>
      </c>
      <c r="B41" s="19" t="s">
        <v>10</v>
      </c>
      <c r="C41" s="20" t="s">
        <v>31</v>
      </c>
      <c r="D41" s="21">
        <v>7</v>
      </c>
      <c r="E41" s="19">
        <v>1336.3</v>
      </c>
      <c r="F41" s="19">
        <v>942.6</v>
      </c>
      <c r="G41" s="19">
        <v>334.173</v>
      </c>
      <c r="H41" s="23">
        <f t="shared" si="0"/>
        <v>59.526999999999816</v>
      </c>
    </row>
    <row r="42" spans="1:8" ht="15">
      <c r="A42" s="19">
        <v>8</v>
      </c>
      <c r="B42" s="19" t="s">
        <v>11</v>
      </c>
      <c r="C42" s="20" t="s">
        <v>42</v>
      </c>
      <c r="D42" s="21">
        <v>15</v>
      </c>
      <c r="E42" s="19">
        <v>3099.9</v>
      </c>
      <c r="F42" s="19">
        <v>1907.5</v>
      </c>
      <c r="G42" s="19">
        <v>1057.284</v>
      </c>
      <c r="H42" s="23">
        <f t="shared" si="0"/>
        <v>135.11599999999999</v>
      </c>
    </row>
    <row r="43" spans="1:8" ht="15">
      <c r="A43" s="19">
        <v>9</v>
      </c>
      <c r="B43" s="19" t="s">
        <v>12</v>
      </c>
      <c r="C43" s="20" t="s">
        <v>43</v>
      </c>
      <c r="D43" s="21">
        <v>12</v>
      </c>
      <c r="E43" s="19">
        <v>2675.8</v>
      </c>
      <c r="F43" s="19">
        <v>1750.8</v>
      </c>
      <c r="G43" s="19">
        <v>535.689</v>
      </c>
      <c r="H43" s="23">
        <f t="shared" si="0"/>
        <v>389.31100000000015</v>
      </c>
    </row>
    <row r="44" spans="1:8" ht="15">
      <c r="A44" s="19">
        <v>10</v>
      </c>
      <c r="B44" s="19" t="s">
        <v>13</v>
      </c>
      <c r="C44" s="20" t="s">
        <v>44</v>
      </c>
      <c r="D44" s="21">
        <v>4</v>
      </c>
      <c r="E44" s="19">
        <v>1767.9</v>
      </c>
      <c r="F44" s="19">
        <v>1086.6</v>
      </c>
      <c r="G44" s="19">
        <v>515.281</v>
      </c>
      <c r="H44" s="23">
        <f t="shared" si="0"/>
        <v>166.01900000000023</v>
      </c>
    </row>
    <row r="45" spans="1:8" ht="15">
      <c r="A45" s="26" t="s">
        <v>0</v>
      </c>
      <c r="B45" s="107"/>
      <c r="C45" s="108"/>
      <c r="D45" s="26">
        <f>SUM(D35:D44)</f>
        <v>74</v>
      </c>
      <c r="E45" s="26">
        <f>SUM(E35:E44)</f>
        <v>16322.499999999998</v>
      </c>
      <c r="F45" s="27">
        <f>SUM(F35:F44)</f>
        <v>10511.1</v>
      </c>
      <c r="G45" s="26">
        <f>SUM(G35:G44)</f>
        <v>3710.306</v>
      </c>
      <c r="H45" s="28">
        <f t="shared" si="0"/>
        <v>2101.0939999999973</v>
      </c>
    </row>
    <row r="46" spans="1:8" ht="15">
      <c r="A46" s="50"/>
      <c r="B46" s="51"/>
      <c r="C46" s="52"/>
      <c r="D46" s="50"/>
      <c r="E46" s="50"/>
      <c r="F46" s="53"/>
      <c r="G46" s="50"/>
      <c r="H46" s="54"/>
    </row>
    <row r="47" spans="1:8" ht="15">
      <c r="A47" s="50"/>
      <c r="B47" s="51"/>
      <c r="C47" s="52"/>
      <c r="D47" s="50"/>
      <c r="E47" s="50"/>
      <c r="F47" s="53"/>
      <c r="G47" s="50"/>
      <c r="H47" s="54"/>
    </row>
    <row r="48" ht="15">
      <c r="H48" s="13" t="s">
        <v>47</v>
      </c>
    </row>
    <row r="49" spans="1:8" ht="15">
      <c r="A49" s="19">
        <v>1</v>
      </c>
      <c r="B49" s="19" t="s">
        <v>3</v>
      </c>
      <c r="C49" s="7" t="s">
        <v>4</v>
      </c>
      <c r="D49" s="5">
        <v>2</v>
      </c>
      <c r="E49" s="6">
        <v>880</v>
      </c>
      <c r="F49" s="29">
        <v>607.8</v>
      </c>
      <c r="G49" s="6">
        <v>18.826</v>
      </c>
      <c r="H49" s="29">
        <f>E49-F49-G49</f>
        <v>253.37400000000005</v>
      </c>
    </row>
    <row r="50" spans="1:8" ht="15">
      <c r="A50" s="19">
        <v>2</v>
      </c>
      <c r="B50" s="19" t="s">
        <v>17</v>
      </c>
      <c r="C50" s="7" t="s">
        <v>5</v>
      </c>
      <c r="D50" s="5">
        <v>1</v>
      </c>
      <c r="E50" s="6">
        <v>360</v>
      </c>
      <c r="F50" s="6">
        <v>92.5</v>
      </c>
      <c r="G50" s="9">
        <v>137.496</v>
      </c>
      <c r="H50" s="9">
        <f>E50-F50-G50</f>
        <v>130.004</v>
      </c>
    </row>
    <row r="51" spans="1:8" ht="25.5">
      <c r="A51" s="19">
        <v>3</v>
      </c>
      <c r="B51" s="19" t="s">
        <v>6</v>
      </c>
      <c r="C51" s="7" t="s">
        <v>18</v>
      </c>
      <c r="D51" s="5">
        <v>12</v>
      </c>
      <c r="E51" s="6">
        <v>1512.5</v>
      </c>
      <c r="F51" s="6">
        <v>1019.9</v>
      </c>
      <c r="G51" s="6">
        <v>70.29</v>
      </c>
      <c r="H51" s="9">
        <f aca="true" t="shared" si="1" ref="H51:H58">E51-F51-G51</f>
        <v>422.31</v>
      </c>
    </row>
    <row r="52" spans="1:8" ht="15">
      <c r="A52" s="19">
        <v>4</v>
      </c>
      <c r="B52" s="19" t="s">
        <v>7</v>
      </c>
      <c r="C52" s="7" t="s">
        <v>19</v>
      </c>
      <c r="D52" s="30">
        <v>5</v>
      </c>
      <c r="E52" s="6">
        <v>483.5</v>
      </c>
      <c r="F52" s="6">
        <v>442.6</v>
      </c>
      <c r="G52" s="6">
        <v>89.472</v>
      </c>
      <c r="H52" s="9">
        <f t="shared" si="1"/>
        <v>-48.57200000000002</v>
      </c>
    </row>
    <row r="53" spans="1:8" ht="15">
      <c r="A53" s="19">
        <v>5</v>
      </c>
      <c r="B53" s="19" t="s">
        <v>8</v>
      </c>
      <c r="C53" s="7" t="s">
        <v>20</v>
      </c>
      <c r="D53" s="5">
        <v>6</v>
      </c>
      <c r="E53" s="6">
        <v>1780.4</v>
      </c>
      <c r="F53" s="6">
        <v>1006.6</v>
      </c>
      <c r="G53" s="6">
        <v>361.446</v>
      </c>
      <c r="H53" s="9">
        <f t="shared" si="1"/>
        <v>412.35400000000004</v>
      </c>
    </row>
    <row r="54" spans="1:8" ht="15">
      <c r="A54" s="19">
        <v>6</v>
      </c>
      <c r="B54" s="19" t="s">
        <v>9</v>
      </c>
      <c r="C54" s="7" t="s">
        <v>21</v>
      </c>
      <c r="D54" s="5">
        <v>7</v>
      </c>
      <c r="E54" s="29">
        <v>2476</v>
      </c>
      <c r="F54" s="6">
        <v>1743.5</v>
      </c>
      <c r="G54" s="6">
        <v>395.557</v>
      </c>
      <c r="H54" s="9">
        <f t="shared" si="1"/>
        <v>336.943</v>
      </c>
    </row>
    <row r="55" spans="1:8" ht="15">
      <c r="A55" s="19">
        <v>7</v>
      </c>
      <c r="B55" s="19" t="s">
        <v>10</v>
      </c>
      <c r="C55" s="7" t="s">
        <v>22</v>
      </c>
      <c r="D55" s="5">
        <v>7</v>
      </c>
      <c r="E55" s="6">
        <v>1336.3</v>
      </c>
      <c r="F55" s="6">
        <v>942.6</v>
      </c>
      <c r="G55" s="6">
        <v>198.738</v>
      </c>
      <c r="H55" s="9">
        <f t="shared" si="1"/>
        <v>194.96199999999993</v>
      </c>
    </row>
    <row r="56" spans="1:8" ht="15">
      <c r="A56" s="19">
        <v>8</v>
      </c>
      <c r="B56" s="19" t="s">
        <v>11</v>
      </c>
      <c r="C56" s="7" t="s">
        <v>23</v>
      </c>
      <c r="D56" s="5">
        <v>14</v>
      </c>
      <c r="E56" s="6">
        <v>3174.9</v>
      </c>
      <c r="F56" s="6">
        <v>1935.3</v>
      </c>
      <c r="G56" s="6">
        <v>898.362</v>
      </c>
      <c r="H56" s="9">
        <f t="shared" si="1"/>
        <v>341.23800000000017</v>
      </c>
    </row>
    <row r="57" spans="1:8" ht="15">
      <c r="A57" s="19">
        <v>9</v>
      </c>
      <c r="B57" s="19" t="s">
        <v>12</v>
      </c>
      <c r="C57" s="7" t="s">
        <v>24</v>
      </c>
      <c r="D57" s="5">
        <v>11</v>
      </c>
      <c r="E57" s="31">
        <v>2907.2</v>
      </c>
      <c r="F57" s="6">
        <v>1822.3</v>
      </c>
      <c r="G57" s="6">
        <v>439.923</v>
      </c>
      <c r="H57" s="9">
        <f t="shared" si="1"/>
        <v>644.9769999999999</v>
      </c>
    </row>
    <row r="58" spans="1:8" ht="15">
      <c r="A58" s="19">
        <v>10</v>
      </c>
      <c r="B58" s="19" t="s">
        <v>13</v>
      </c>
      <c r="C58" s="7" t="s">
        <v>25</v>
      </c>
      <c r="D58" s="5">
        <v>4</v>
      </c>
      <c r="E58" s="6">
        <v>1767.9</v>
      </c>
      <c r="F58" s="6">
        <v>1083.3</v>
      </c>
      <c r="G58" s="6">
        <v>524.525</v>
      </c>
      <c r="H58" s="9">
        <f t="shared" si="1"/>
        <v>160.07500000000016</v>
      </c>
    </row>
    <row r="59" spans="1:8" ht="15">
      <c r="A59" s="26" t="s">
        <v>0</v>
      </c>
      <c r="B59" s="107"/>
      <c r="C59" s="108"/>
      <c r="D59" s="26">
        <f>SUM(D49:D58)</f>
        <v>69</v>
      </c>
      <c r="E59" s="26">
        <f>SUM(E49:E58)</f>
        <v>16678.7</v>
      </c>
      <c r="F59" s="27">
        <f>SUM(F49:F58)</f>
        <v>10696.4</v>
      </c>
      <c r="G59" s="26">
        <f>SUM(G49:G58)</f>
        <v>3134.6349999999998</v>
      </c>
      <c r="H59" s="28">
        <f>E59-(F59+G59)</f>
        <v>2847.665000000001</v>
      </c>
    </row>
    <row r="60" spans="1:8" ht="15">
      <c r="A60" s="50"/>
      <c r="B60" s="51"/>
      <c r="C60" s="52"/>
      <c r="D60" s="50"/>
      <c r="E60" s="50"/>
      <c r="F60" s="53"/>
      <c r="G60" s="50"/>
      <c r="H60" s="54"/>
    </row>
    <row r="61" spans="1:8" ht="15">
      <c r="A61" s="50"/>
      <c r="B61" s="51"/>
      <c r="C61" s="52"/>
      <c r="D61" s="50"/>
      <c r="E61" s="50"/>
      <c r="F61" s="53"/>
      <c r="G61" s="50"/>
      <c r="H61" s="54"/>
    </row>
    <row r="62" spans="1:8" ht="15">
      <c r="A62" s="18"/>
      <c r="B62" s="18"/>
      <c r="C62" s="18"/>
      <c r="D62" s="18"/>
      <c r="E62" s="18"/>
      <c r="F62" s="18"/>
      <c r="G62" s="18"/>
      <c r="H62" s="13" t="s">
        <v>48</v>
      </c>
    </row>
    <row r="63" spans="1:8" ht="15">
      <c r="A63" s="32">
        <v>1</v>
      </c>
      <c r="B63" s="32" t="s">
        <v>3</v>
      </c>
      <c r="C63" s="33" t="s">
        <v>49</v>
      </c>
      <c r="D63" s="25">
        <v>2</v>
      </c>
      <c r="E63" s="34">
        <v>880</v>
      </c>
      <c r="F63" s="34">
        <v>607.8</v>
      </c>
      <c r="G63" s="34">
        <v>20.086</v>
      </c>
      <c r="H63" s="34">
        <f>E63-F63-G63</f>
        <v>252.11400000000003</v>
      </c>
    </row>
    <row r="64" spans="1:8" ht="15">
      <c r="A64" s="32">
        <v>2</v>
      </c>
      <c r="B64" s="32" t="s">
        <v>17</v>
      </c>
      <c r="C64" s="33" t="s">
        <v>50</v>
      </c>
      <c r="D64" s="25">
        <v>1</v>
      </c>
      <c r="E64" s="34">
        <v>360</v>
      </c>
      <c r="F64" s="34">
        <v>92.5</v>
      </c>
      <c r="G64" s="34">
        <v>136.059</v>
      </c>
      <c r="H64" s="34">
        <f>E64-F64-G64</f>
        <v>131.441</v>
      </c>
    </row>
    <row r="65" spans="1:8" ht="15">
      <c r="A65" s="32">
        <v>3</v>
      </c>
      <c r="B65" s="32" t="s">
        <v>6</v>
      </c>
      <c r="C65" s="33" t="s">
        <v>51</v>
      </c>
      <c r="D65" s="25">
        <v>12</v>
      </c>
      <c r="E65" s="34">
        <v>1512.5</v>
      </c>
      <c r="F65" s="34">
        <v>1019.9</v>
      </c>
      <c r="G65" s="34">
        <v>64.601</v>
      </c>
      <c r="H65" s="34">
        <f aca="true" t="shared" si="2" ref="H65:H72">E65-F65-G65</f>
        <v>427.999</v>
      </c>
    </row>
    <row r="66" spans="1:8" ht="15">
      <c r="A66" s="32">
        <v>4</v>
      </c>
      <c r="B66" s="32" t="s">
        <v>7</v>
      </c>
      <c r="C66" s="33" t="s">
        <v>52</v>
      </c>
      <c r="D66" s="35">
        <v>5</v>
      </c>
      <c r="E66" s="34">
        <v>483.5</v>
      </c>
      <c r="F66" s="34">
        <v>442.6</v>
      </c>
      <c r="G66" s="34">
        <v>91.087</v>
      </c>
      <c r="H66" s="34">
        <f t="shared" si="2"/>
        <v>-50.187000000000026</v>
      </c>
    </row>
    <row r="67" spans="1:8" ht="15">
      <c r="A67" s="32">
        <v>5</v>
      </c>
      <c r="B67" s="32" t="s">
        <v>8</v>
      </c>
      <c r="C67" s="33" t="s">
        <v>53</v>
      </c>
      <c r="D67" s="25">
        <v>6</v>
      </c>
      <c r="E67" s="34">
        <v>1780.4</v>
      </c>
      <c r="F67" s="34">
        <v>1006.6</v>
      </c>
      <c r="G67" s="34">
        <v>377.12</v>
      </c>
      <c r="H67" s="34">
        <f t="shared" si="2"/>
        <v>396.68000000000006</v>
      </c>
    </row>
    <row r="68" spans="1:8" ht="15">
      <c r="A68" s="32">
        <v>6</v>
      </c>
      <c r="B68" s="32" t="s">
        <v>9</v>
      </c>
      <c r="C68" s="33" t="s">
        <v>54</v>
      </c>
      <c r="D68" s="25">
        <v>7</v>
      </c>
      <c r="E68" s="34">
        <v>2476</v>
      </c>
      <c r="F68" s="34">
        <v>1743.5</v>
      </c>
      <c r="G68" s="34">
        <v>406.985</v>
      </c>
      <c r="H68" s="34">
        <f t="shared" si="2"/>
        <v>325.515</v>
      </c>
    </row>
    <row r="69" spans="1:8" ht="15">
      <c r="A69" s="32">
        <v>7</v>
      </c>
      <c r="B69" s="32" t="s">
        <v>10</v>
      </c>
      <c r="C69" s="33" t="s">
        <v>55</v>
      </c>
      <c r="D69" s="25">
        <v>7</v>
      </c>
      <c r="E69" s="34">
        <v>1336.3</v>
      </c>
      <c r="F69" s="34">
        <v>942.6</v>
      </c>
      <c r="G69" s="34">
        <v>184.876</v>
      </c>
      <c r="H69" s="34">
        <f t="shared" si="2"/>
        <v>208.82399999999993</v>
      </c>
    </row>
    <row r="70" spans="1:8" ht="15">
      <c r="A70" s="32">
        <v>8</v>
      </c>
      <c r="B70" s="32" t="s">
        <v>11</v>
      </c>
      <c r="C70" s="33" t="s">
        <v>56</v>
      </c>
      <c r="D70" s="25">
        <v>14</v>
      </c>
      <c r="E70" s="34">
        <v>3174.9</v>
      </c>
      <c r="F70" s="34">
        <v>1935.3</v>
      </c>
      <c r="G70" s="34">
        <v>904.418</v>
      </c>
      <c r="H70" s="34">
        <f t="shared" si="2"/>
        <v>335.18200000000013</v>
      </c>
    </row>
    <row r="71" spans="1:8" ht="15">
      <c r="A71" s="32">
        <v>9</v>
      </c>
      <c r="B71" s="32" t="s">
        <v>12</v>
      </c>
      <c r="C71" s="33" t="s">
        <v>57</v>
      </c>
      <c r="D71" s="25">
        <v>11</v>
      </c>
      <c r="E71" s="36">
        <v>2907.2</v>
      </c>
      <c r="F71" s="34">
        <v>1822.3</v>
      </c>
      <c r="G71" s="34">
        <v>440.234</v>
      </c>
      <c r="H71" s="34">
        <f t="shared" si="2"/>
        <v>644.6659999999999</v>
      </c>
    </row>
    <row r="72" spans="1:8" ht="15">
      <c r="A72" s="32">
        <v>10</v>
      </c>
      <c r="B72" s="32" t="s">
        <v>13</v>
      </c>
      <c r="C72" s="33" t="s">
        <v>44</v>
      </c>
      <c r="D72" s="25">
        <v>4</v>
      </c>
      <c r="E72" s="34">
        <v>1767.9</v>
      </c>
      <c r="F72" s="34">
        <v>1083.3</v>
      </c>
      <c r="G72" s="34">
        <v>515.123</v>
      </c>
      <c r="H72" s="34">
        <f t="shared" si="2"/>
        <v>169.4770000000001</v>
      </c>
    </row>
    <row r="73" spans="1:8" ht="15">
      <c r="A73" s="26" t="s">
        <v>0</v>
      </c>
      <c r="B73" s="98"/>
      <c r="C73" s="99"/>
      <c r="D73" s="32">
        <f>SUM(D63:D72)</f>
        <v>69</v>
      </c>
      <c r="E73" s="34">
        <f>SUM(E63:E72)</f>
        <v>16678.7</v>
      </c>
      <c r="F73" s="34">
        <f>SUM(F63:F72)</f>
        <v>10696.4</v>
      </c>
      <c r="G73" s="34">
        <f>SUM(G63:G72)</f>
        <v>3140.589</v>
      </c>
      <c r="H73" s="34">
        <f>SUM(H63:H72)</f>
        <v>2841.7109999999993</v>
      </c>
    </row>
    <row r="74" spans="1:8" ht="15">
      <c r="A74" s="50"/>
      <c r="B74" s="51"/>
      <c r="C74" s="52"/>
      <c r="D74" s="50"/>
      <c r="E74" s="50"/>
      <c r="F74" s="53"/>
      <c r="G74" s="50"/>
      <c r="H74" s="54"/>
    </row>
    <row r="75" spans="1:8" ht="15">
      <c r="A75" s="50"/>
      <c r="B75" s="51"/>
      <c r="C75" s="52"/>
      <c r="D75" s="50"/>
      <c r="E75" s="50"/>
      <c r="F75" s="53"/>
      <c r="G75" s="50"/>
      <c r="H75" s="54"/>
    </row>
    <row r="76" spans="1:8" ht="15">
      <c r="A76" s="18"/>
      <c r="B76" s="18"/>
      <c r="C76" s="18"/>
      <c r="D76" s="18"/>
      <c r="E76" s="18"/>
      <c r="F76" s="18"/>
      <c r="G76" s="18"/>
      <c r="H76" s="13" t="s">
        <v>58</v>
      </c>
    </row>
    <row r="77" spans="1:8" ht="15">
      <c r="A77" s="33">
        <v>1</v>
      </c>
      <c r="B77" s="33" t="s">
        <v>3</v>
      </c>
      <c r="C77" s="33" t="s">
        <v>49</v>
      </c>
      <c r="D77" s="25">
        <v>2</v>
      </c>
      <c r="E77" s="25">
        <v>880</v>
      </c>
      <c r="F77" s="25">
        <v>610.4</v>
      </c>
      <c r="G77" s="25">
        <v>20.853</v>
      </c>
      <c r="H77" s="25">
        <f>E77-F77-G77</f>
        <v>248.747</v>
      </c>
    </row>
    <row r="78" spans="1:8" ht="15">
      <c r="A78" s="33">
        <v>2</v>
      </c>
      <c r="B78" s="33" t="s">
        <v>17</v>
      </c>
      <c r="C78" s="33" t="s">
        <v>50</v>
      </c>
      <c r="D78" s="25">
        <v>1</v>
      </c>
      <c r="E78" s="25">
        <v>360</v>
      </c>
      <c r="F78" s="25">
        <v>93.9</v>
      </c>
      <c r="G78" s="25">
        <v>132.045</v>
      </c>
      <c r="H78" s="25">
        <f>E78-F78-G78</f>
        <v>134.05500000000004</v>
      </c>
    </row>
    <row r="79" spans="1:8" ht="15">
      <c r="A79" s="33">
        <v>3</v>
      </c>
      <c r="B79" s="33" t="s">
        <v>6</v>
      </c>
      <c r="C79" s="33" t="s">
        <v>51</v>
      </c>
      <c r="D79" s="25">
        <v>12</v>
      </c>
      <c r="E79" s="25">
        <v>1512.5</v>
      </c>
      <c r="F79" s="25">
        <v>1017</v>
      </c>
      <c r="G79" s="25">
        <v>66.14</v>
      </c>
      <c r="H79" s="25">
        <f aca="true" t="shared" si="3" ref="H79:H86">E79-F79-G79</f>
        <v>429.36</v>
      </c>
    </row>
    <row r="80" spans="1:8" ht="15">
      <c r="A80" s="33">
        <v>4</v>
      </c>
      <c r="B80" s="33" t="s">
        <v>7</v>
      </c>
      <c r="C80" s="33" t="s">
        <v>52</v>
      </c>
      <c r="D80" s="25">
        <v>5</v>
      </c>
      <c r="E80" s="25">
        <v>496.5</v>
      </c>
      <c r="F80" s="25">
        <v>445.8</v>
      </c>
      <c r="G80" s="25">
        <v>91.804</v>
      </c>
      <c r="H80" s="25">
        <f t="shared" si="3"/>
        <v>-41.10400000000001</v>
      </c>
    </row>
    <row r="81" spans="1:8" ht="15">
      <c r="A81" s="33">
        <v>5</v>
      </c>
      <c r="B81" s="33" t="s">
        <v>8</v>
      </c>
      <c r="C81" s="33" t="s">
        <v>53</v>
      </c>
      <c r="D81" s="25">
        <v>6</v>
      </c>
      <c r="E81" s="25">
        <v>1780.4</v>
      </c>
      <c r="F81" s="25">
        <v>999.8</v>
      </c>
      <c r="G81" s="25">
        <v>372.769</v>
      </c>
      <c r="H81" s="25">
        <f t="shared" si="3"/>
        <v>407.83100000000013</v>
      </c>
    </row>
    <row r="82" spans="1:8" ht="15">
      <c r="A82" s="33">
        <v>6</v>
      </c>
      <c r="B82" s="33" t="s">
        <v>9</v>
      </c>
      <c r="C82" s="33" t="s">
        <v>54</v>
      </c>
      <c r="D82" s="25">
        <v>7</v>
      </c>
      <c r="E82" s="25">
        <v>2476</v>
      </c>
      <c r="F82" s="25">
        <v>1750.6</v>
      </c>
      <c r="G82" s="25">
        <v>473.042</v>
      </c>
      <c r="H82" s="25">
        <f t="shared" si="3"/>
        <v>252.35800000000012</v>
      </c>
    </row>
    <row r="83" spans="1:8" ht="15">
      <c r="A83" s="33">
        <v>7</v>
      </c>
      <c r="B83" s="33" t="s">
        <v>10</v>
      </c>
      <c r="C83" s="33" t="s">
        <v>55</v>
      </c>
      <c r="D83" s="25">
        <v>7</v>
      </c>
      <c r="E83" s="25">
        <v>1336.3</v>
      </c>
      <c r="F83" s="25">
        <v>949.5</v>
      </c>
      <c r="G83" s="25">
        <v>188.492</v>
      </c>
      <c r="H83" s="25">
        <f t="shared" si="3"/>
        <v>198.30799999999996</v>
      </c>
    </row>
    <row r="84" spans="1:8" ht="15">
      <c r="A84" s="33">
        <v>8</v>
      </c>
      <c r="B84" s="33" t="s">
        <v>11</v>
      </c>
      <c r="C84" s="33" t="s">
        <v>56</v>
      </c>
      <c r="D84" s="25">
        <v>14</v>
      </c>
      <c r="E84" s="25">
        <v>3174.9</v>
      </c>
      <c r="F84" s="25">
        <v>1943.7</v>
      </c>
      <c r="G84" s="25">
        <v>860.749</v>
      </c>
      <c r="H84" s="25">
        <f t="shared" si="3"/>
        <v>370.451</v>
      </c>
    </row>
    <row r="85" spans="1:8" ht="15">
      <c r="A85" s="33">
        <v>9</v>
      </c>
      <c r="B85" s="33" t="s">
        <v>12</v>
      </c>
      <c r="C85" s="33" t="s">
        <v>57</v>
      </c>
      <c r="D85" s="25">
        <v>11</v>
      </c>
      <c r="E85" s="25">
        <v>2907.2</v>
      </c>
      <c r="F85" s="25">
        <v>1806.9</v>
      </c>
      <c r="G85" s="25">
        <v>446.04</v>
      </c>
      <c r="H85" s="25">
        <f t="shared" si="3"/>
        <v>654.2599999999998</v>
      </c>
    </row>
    <row r="86" spans="1:8" ht="15">
      <c r="A86" s="33">
        <v>10</v>
      </c>
      <c r="B86" s="33" t="s">
        <v>13</v>
      </c>
      <c r="C86" s="33" t="s">
        <v>44</v>
      </c>
      <c r="D86" s="25">
        <v>4</v>
      </c>
      <c r="E86" s="25">
        <v>1767.9</v>
      </c>
      <c r="F86" s="25">
        <v>1082</v>
      </c>
      <c r="G86" s="25">
        <v>492.13</v>
      </c>
      <c r="H86" s="25">
        <f t="shared" si="3"/>
        <v>193.7700000000001</v>
      </c>
    </row>
    <row r="87" spans="1:8" ht="15.75" customHeight="1">
      <c r="A87" s="26" t="s">
        <v>0</v>
      </c>
      <c r="B87" s="98"/>
      <c r="C87" s="99"/>
      <c r="D87" s="25">
        <v>69</v>
      </c>
      <c r="E87" s="38">
        <v>16691.7</v>
      </c>
      <c r="F87" s="38">
        <v>10699.6</v>
      </c>
      <c r="G87" s="38">
        <v>3144.064</v>
      </c>
      <c r="H87" s="38">
        <v>2848.036</v>
      </c>
    </row>
    <row r="88" spans="1:8" ht="15">
      <c r="A88" s="50"/>
      <c r="B88" s="51"/>
      <c r="C88" s="52"/>
      <c r="D88" s="50"/>
      <c r="E88" s="50"/>
      <c r="F88" s="53"/>
      <c r="G88" s="50"/>
      <c r="H88" s="54"/>
    </row>
    <row r="89" spans="1:8" ht="15">
      <c r="A89" s="50"/>
      <c r="B89" s="51"/>
      <c r="C89" s="52"/>
      <c r="D89" s="50"/>
      <c r="E89" s="50"/>
      <c r="F89" s="53"/>
      <c r="G89" s="50"/>
      <c r="H89" s="54"/>
    </row>
    <row r="90" spans="1:8" ht="15">
      <c r="A90" s="18"/>
      <c r="B90" s="18"/>
      <c r="C90" s="18"/>
      <c r="D90" s="18"/>
      <c r="E90" s="18"/>
      <c r="F90" s="18"/>
      <c r="G90" s="18"/>
      <c r="H90" s="13" t="s">
        <v>61</v>
      </c>
    </row>
    <row r="91" spans="1:8" ht="15">
      <c r="A91" s="25">
        <v>1</v>
      </c>
      <c r="B91" s="33" t="s">
        <v>3</v>
      </c>
      <c r="C91" s="33" t="s">
        <v>49</v>
      </c>
      <c r="D91" s="39">
        <v>2</v>
      </c>
      <c r="E91" s="40">
        <v>880</v>
      </c>
      <c r="F91" s="41">
        <v>610.447</v>
      </c>
      <c r="G91" s="42">
        <v>20.853</v>
      </c>
      <c r="H91" s="41">
        <f>E91-F91-G91</f>
        <v>248.7</v>
      </c>
    </row>
    <row r="92" spans="1:8" ht="15">
      <c r="A92" s="25">
        <v>2</v>
      </c>
      <c r="B92" s="33" t="s">
        <v>17</v>
      </c>
      <c r="C92" s="33" t="s">
        <v>50</v>
      </c>
      <c r="D92" s="39">
        <v>1</v>
      </c>
      <c r="E92" s="40">
        <v>360</v>
      </c>
      <c r="F92" s="41">
        <v>96.21</v>
      </c>
      <c r="G92" s="41">
        <v>131.832</v>
      </c>
      <c r="H92" s="41">
        <f>E92-F92-G92</f>
        <v>131.95800000000003</v>
      </c>
    </row>
    <row r="93" spans="1:8" ht="15">
      <c r="A93" s="25">
        <v>3</v>
      </c>
      <c r="B93" s="33" t="s">
        <v>6</v>
      </c>
      <c r="C93" s="33" t="s">
        <v>51</v>
      </c>
      <c r="D93" s="39">
        <v>12</v>
      </c>
      <c r="E93" s="42">
        <v>1512.5</v>
      </c>
      <c r="F93" s="42">
        <v>1027.446</v>
      </c>
      <c r="G93" s="42">
        <v>58.316</v>
      </c>
      <c r="H93" s="41">
        <f aca="true" t="shared" si="4" ref="H93:H100">E93-F93-G93</f>
        <v>426.73800000000006</v>
      </c>
    </row>
    <row r="94" spans="1:8" ht="15">
      <c r="A94" s="25">
        <v>4</v>
      </c>
      <c r="B94" s="33" t="s">
        <v>7</v>
      </c>
      <c r="C94" s="33" t="s">
        <v>52</v>
      </c>
      <c r="D94" s="37">
        <v>5</v>
      </c>
      <c r="E94" s="42">
        <v>496.5</v>
      </c>
      <c r="F94" s="41">
        <v>449.5</v>
      </c>
      <c r="G94" s="41">
        <v>90.254</v>
      </c>
      <c r="H94" s="41">
        <f t="shared" si="4"/>
        <v>-43.254000000000005</v>
      </c>
    </row>
    <row r="95" spans="1:8" ht="15">
      <c r="A95" s="25">
        <v>5</v>
      </c>
      <c r="B95" s="33" t="s">
        <v>8</v>
      </c>
      <c r="C95" s="33" t="s">
        <v>53</v>
      </c>
      <c r="D95" s="39">
        <v>5</v>
      </c>
      <c r="E95" s="42">
        <v>1730.4</v>
      </c>
      <c r="F95" s="42">
        <v>994.798</v>
      </c>
      <c r="G95" s="41">
        <v>377.512</v>
      </c>
      <c r="H95" s="41">
        <f t="shared" si="4"/>
        <v>358.0900000000001</v>
      </c>
    </row>
    <row r="96" spans="1:8" ht="15">
      <c r="A96" s="25">
        <v>6</v>
      </c>
      <c r="B96" s="33" t="s">
        <v>9</v>
      </c>
      <c r="C96" s="33" t="s">
        <v>54</v>
      </c>
      <c r="D96" s="39">
        <v>7</v>
      </c>
      <c r="E96" s="40">
        <v>2476</v>
      </c>
      <c r="F96" s="43">
        <v>1755.242</v>
      </c>
      <c r="G96" s="43">
        <v>407.654</v>
      </c>
      <c r="H96" s="41">
        <f t="shared" si="4"/>
        <v>313.10400000000004</v>
      </c>
    </row>
    <row r="97" spans="1:8" ht="15">
      <c r="A97" s="25">
        <v>7</v>
      </c>
      <c r="B97" s="33" t="s">
        <v>10</v>
      </c>
      <c r="C97" s="33" t="s">
        <v>55</v>
      </c>
      <c r="D97" s="39">
        <v>7</v>
      </c>
      <c r="E97" s="42">
        <v>1336.3</v>
      </c>
      <c r="F97" s="41">
        <v>952.8</v>
      </c>
      <c r="G97" s="42">
        <v>193.439</v>
      </c>
      <c r="H97" s="41">
        <f t="shared" si="4"/>
        <v>190.061</v>
      </c>
    </row>
    <row r="98" spans="1:8" ht="15">
      <c r="A98" s="25">
        <v>8</v>
      </c>
      <c r="B98" s="33" t="s">
        <v>11</v>
      </c>
      <c r="C98" s="33" t="s">
        <v>56</v>
      </c>
      <c r="D98" s="39">
        <v>14</v>
      </c>
      <c r="E98" s="42">
        <v>3174.9</v>
      </c>
      <c r="F98" s="42">
        <v>1933.827</v>
      </c>
      <c r="G98" s="42">
        <v>917.519</v>
      </c>
      <c r="H98" s="41">
        <f t="shared" si="4"/>
        <v>323.5540000000001</v>
      </c>
    </row>
    <row r="99" spans="1:8" ht="15">
      <c r="A99" s="25">
        <v>9</v>
      </c>
      <c r="B99" s="33" t="s">
        <v>12</v>
      </c>
      <c r="C99" s="33" t="s">
        <v>57</v>
      </c>
      <c r="D99" s="44">
        <v>11</v>
      </c>
      <c r="E99" s="31">
        <v>2907.2</v>
      </c>
      <c r="F99" s="42">
        <v>1803.909</v>
      </c>
      <c r="G99" s="42">
        <v>510.963</v>
      </c>
      <c r="H99" s="41">
        <f t="shared" si="4"/>
        <v>592.3279999999997</v>
      </c>
    </row>
    <row r="100" spans="1:8" ht="15">
      <c r="A100" s="25">
        <v>10</v>
      </c>
      <c r="B100" s="33" t="s">
        <v>13</v>
      </c>
      <c r="C100" s="33" t="s">
        <v>44</v>
      </c>
      <c r="D100" s="39">
        <v>4</v>
      </c>
      <c r="E100" s="42">
        <v>1767.9</v>
      </c>
      <c r="F100" s="41">
        <v>1081.67</v>
      </c>
      <c r="G100" s="42">
        <v>469.003</v>
      </c>
      <c r="H100" s="41">
        <f t="shared" si="4"/>
        <v>217.22700000000003</v>
      </c>
    </row>
    <row r="101" spans="1:8" ht="15">
      <c r="A101" s="26" t="s">
        <v>0</v>
      </c>
      <c r="B101" s="98"/>
      <c r="C101" s="99"/>
      <c r="D101" s="42">
        <f>SUM(D91:D100)</f>
        <v>68</v>
      </c>
      <c r="E101" s="40">
        <f>SUM(E91:E100)</f>
        <v>16641.7</v>
      </c>
      <c r="F101" s="41">
        <f>SUM(F91:F100)</f>
        <v>10705.849</v>
      </c>
      <c r="G101" s="42">
        <f>SUM(G91:G100)</f>
        <v>3177.3450000000003</v>
      </c>
      <c r="H101" s="41">
        <f>SUM(H91:H100)</f>
        <v>2758.506</v>
      </c>
    </row>
    <row r="102" spans="1:8" ht="15">
      <c r="A102" s="50"/>
      <c r="B102" s="51"/>
      <c r="C102" s="52"/>
      <c r="D102" s="50"/>
      <c r="E102" s="50"/>
      <c r="F102" s="53"/>
      <c r="G102" s="50"/>
      <c r="H102" s="54"/>
    </row>
    <row r="103" spans="1:8" ht="15">
      <c r="A103" s="50"/>
      <c r="B103" s="51"/>
      <c r="C103" s="52"/>
      <c r="D103" s="50"/>
      <c r="E103" s="50"/>
      <c r="F103" s="53"/>
      <c r="G103" s="50"/>
      <c r="H103" s="54"/>
    </row>
    <row r="104" spans="1:8" ht="15">
      <c r="A104" s="18"/>
      <c r="B104" s="18"/>
      <c r="C104" s="18"/>
      <c r="D104" s="18"/>
      <c r="E104" s="18"/>
      <c r="F104" s="18"/>
      <c r="G104" s="18"/>
      <c r="H104" s="13" t="s">
        <v>63</v>
      </c>
    </row>
    <row r="105" spans="1:8" ht="15">
      <c r="A105" s="25">
        <v>1</v>
      </c>
      <c r="B105" s="33" t="s">
        <v>3</v>
      </c>
      <c r="C105" s="33" t="s">
        <v>49</v>
      </c>
      <c r="D105" s="5">
        <v>2</v>
      </c>
      <c r="E105" s="8">
        <v>880</v>
      </c>
      <c r="F105" s="8">
        <v>610.74</v>
      </c>
      <c r="G105" s="8">
        <v>20.853</v>
      </c>
      <c r="H105" s="8">
        <f>E105-F105-G105</f>
        <v>248.40699999999998</v>
      </c>
    </row>
    <row r="106" spans="1:8" ht="15">
      <c r="A106" s="25">
        <v>2</v>
      </c>
      <c r="B106" s="33" t="s">
        <v>17</v>
      </c>
      <c r="C106" s="33" t="s">
        <v>50</v>
      </c>
      <c r="D106" s="5">
        <v>1</v>
      </c>
      <c r="E106" s="8">
        <v>360</v>
      </c>
      <c r="F106" s="8">
        <v>94.55</v>
      </c>
      <c r="G106" s="8">
        <v>122.187</v>
      </c>
      <c r="H106" s="8">
        <f>E106-F106-G106</f>
        <v>143.26299999999998</v>
      </c>
    </row>
    <row r="107" spans="1:8" ht="15">
      <c r="A107" s="25">
        <v>3</v>
      </c>
      <c r="B107" s="33" t="s">
        <v>6</v>
      </c>
      <c r="C107" s="33" t="s">
        <v>51</v>
      </c>
      <c r="D107" s="5">
        <v>12</v>
      </c>
      <c r="E107" s="8">
        <v>1512.5</v>
      </c>
      <c r="F107" s="8">
        <v>1022.26</v>
      </c>
      <c r="G107" s="8">
        <v>62.52</v>
      </c>
      <c r="H107" s="8">
        <f aca="true" t="shared" si="5" ref="H107:H114">E107-F107-G107</f>
        <v>427.72</v>
      </c>
    </row>
    <row r="108" spans="1:8" ht="15">
      <c r="A108" s="25">
        <v>4</v>
      </c>
      <c r="B108" s="33" t="s">
        <v>7</v>
      </c>
      <c r="C108" s="33" t="s">
        <v>52</v>
      </c>
      <c r="D108" s="30">
        <v>5</v>
      </c>
      <c r="E108" s="8">
        <v>496.5</v>
      </c>
      <c r="F108" s="8">
        <v>449.93</v>
      </c>
      <c r="G108" s="8">
        <v>87.94</v>
      </c>
      <c r="H108" s="8">
        <f t="shared" si="5"/>
        <v>-41.370000000000005</v>
      </c>
    </row>
    <row r="109" spans="1:8" ht="15">
      <c r="A109" s="25">
        <v>5</v>
      </c>
      <c r="B109" s="33" t="s">
        <v>8</v>
      </c>
      <c r="C109" s="33" t="s">
        <v>53</v>
      </c>
      <c r="D109" s="5">
        <v>5</v>
      </c>
      <c r="E109" s="8">
        <v>1730.4</v>
      </c>
      <c r="F109" s="8">
        <v>1054.41</v>
      </c>
      <c r="G109" s="8">
        <v>441.92</v>
      </c>
      <c r="H109" s="8">
        <f t="shared" si="5"/>
        <v>234.07</v>
      </c>
    </row>
    <row r="110" spans="1:8" ht="15">
      <c r="A110" s="25">
        <v>6</v>
      </c>
      <c r="B110" s="33" t="s">
        <v>9</v>
      </c>
      <c r="C110" s="33" t="s">
        <v>54</v>
      </c>
      <c r="D110" s="5">
        <v>7</v>
      </c>
      <c r="E110" s="8">
        <v>2476</v>
      </c>
      <c r="F110" s="45">
        <v>1762.87</v>
      </c>
      <c r="G110" s="45">
        <v>383.68</v>
      </c>
      <c r="H110" s="8">
        <f t="shared" si="5"/>
        <v>329.4500000000001</v>
      </c>
    </row>
    <row r="111" spans="1:8" ht="15">
      <c r="A111" s="25">
        <v>7</v>
      </c>
      <c r="B111" s="33" t="s">
        <v>10</v>
      </c>
      <c r="C111" s="33" t="s">
        <v>55</v>
      </c>
      <c r="D111" s="5">
        <v>7</v>
      </c>
      <c r="E111" s="8">
        <v>1336.3</v>
      </c>
      <c r="F111" s="8">
        <v>968.3</v>
      </c>
      <c r="G111" s="8">
        <v>223.65</v>
      </c>
      <c r="H111" s="8">
        <f t="shared" si="5"/>
        <v>144.35</v>
      </c>
    </row>
    <row r="112" spans="1:8" ht="15">
      <c r="A112" s="25">
        <v>8</v>
      </c>
      <c r="B112" s="33" t="s">
        <v>11</v>
      </c>
      <c r="C112" s="33" t="s">
        <v>56</v>
      </c>
      <c r="D112" s="5">
        <v>14</v>
      </c>
      <c r="E112" s="8">
        <v>3114.94</v>
      </c>
      <c r="F112" s="8">
        <v>1949.02</v>
      </c>
      <c r="G112" s="8">
        <v>920.46</v>
      </c>
      <c r="H112" s="8">
        <f t="shared" si="5"/>
        <v>245.46000000000004</v>
      </c>
    </row>
    <row r="113" spans="1:8" ht="15">
      <c r="A113" s="25">
        <v>9</v>
      </c>
      <c r="B113" s="33" t="s">
        <v>12</v>
      </c>
      <c r="C113" s="33" t="s">
        <v>57</v>
      </c>
      <c r="D113" s="46">
        <v>11</v>
      </c>
      <c r="E113" s="47">
        <v>2907.2</v>
      </c>
      <c r="F113" s="8">
        <v>1801.25</v>
      </c>
      <c r="G113" s="8">
        <v>374.99</v>
      </c>
      <c r="H113" s="8">
        <f t="shared" si="5"/>
        <v>730.9599999999998</v>
      </c>
    </row>
    <row r="114" spans="1:8" ht="15">
      <c r="A114" s="25">
        <v>10</v>
      </c>
      <c r="B114" s="33" t="s">
        <v>13</v>
      </c>
      <c r="C114" s="33" t="s">
        <v>44</v>
      </c>
      <c r="D114" s="5">
        <v>4</v>
      </c>
      <c r="E114" s="8">
        <v>1767.9</v>
      </c>
      <c r="F114" s="8">
        <v>1091.1</v>
      </c>
      <c r="G114" s="8">
        <v>470</v>
      </c>
      <c r="H114" s="8">
        <f t="shared" si="5"/>
        <v>206.80000000000018</v>
      </c>
    </row>
    <row r="115" spans="1:8" ht="15">
      <c r="A115" s="26" t="s">
        <v>0</v>
      </c>
      <c r="B115" s="98"/>
      <c r="C115" s="99"/>
      <c r="D115" s="6">
        <f>SUM(D105:D114)</f>
        <v>68</v>
      </c>
      <c r="E115" s="8">
        <f>SUM(E105:E114)</f>
        <v>16581.74</v>
      </c>
      <c r="F115" s="8">
        <f>SUM(F105:F114)</f>
        <v>10804.43</v>
      </c>
      <c r="G115" s="8">
        <f>SUM(G105:G114)</f>
        <v>3108.2</v>
      </c>
      <c r="H115" s="8">
        <f>SUM(H105:H114)</f>
        <v>2669.1099999999997</v>
      </c>
    </row>
    <row r="116" spans="1:8" ht="15">
      <c r="A116" s="18"/>
      <c r="B116" s="18"/>
      <c r="C116" s="18"/>
      <c r="D116" s="18"/>
      <c r="E116" s="18"/>
      <c r="F116" s="18"/>
      <c r="G116" s="18"/>
      <c r="H116" s="18"/>
    </row>
    <row r="117" spans="1:8" ht="15">
      <c r="A117" s="18"/>
      <c r="B117" s="18"/>
      <c r="C117" s="18"/>
      <c r="D117" s="18"/>
      <c r="E117" s="18"/>
      <c r="F117" s="18"/>
      <c r="G117" s="18"/>
      <c r="H117" s="18"/>
    </row>
    <row r="118" spans="1:8" ht="15">
      <c r="A118" s="18"/>
      <c r="B118" s="18"/>
      <c r="C118" s="18"/>
      <c r="D118" s="18"/>
      <c r="E118" s="18"/>
      <c r="F118" s="18"/>
      <c r="G118" s="18"/>
      <c r="H118" s="13" t="s">
        <v>64</v>
      </c>
    </row>
    <row r="119" spans="1:8" ht="15">
      <c r="A119" s="25">
        <v>1</v>
      </c>
      <c r="B119" s="33" t="s">
        <v>3</v>
      </c>
      <c r="C119" s="33" t="s">
        <v>49</v>
      </c>
      <c r="D119" s="5">
        <v>2</v>
      </c>
      <c r="E119" s="29">
        <v>880</v>
      </c>
      <c r="F119" s="8">
        <v>607.843</v>
      </c>
      <c r="G119" s="8">
        <v>17.386</v>
      </c>
      <c r="H119" s="9">
        <v>254.77100000000004</v>
      </c>
    </row>
    <row r="120" spans="1:8" ht="15">
      <c r="A120" s="25">
        <v>2</v>
      </c>
      <c r="B120" s="33" t="s">
        <v>17</v>
      </c>
      <c r="C120" s="33" t="s">
        <v>50</v>
      </c>
      <c r="D120" s="5">
        <v>1</v>
      </c>
      <c r="E120" s="29">
        <v>360</v>
      </c>
      <c r="F120" s="8">
        <v>80.411</v>
      </c>
      <c r="G120" s="8">
        <v>55.145</v>
      </c>
      <c r="H120" s="9">
        <v>224.444</v>
      </c>
    </row>
    <row r="121" spans="1:8" ht="15">
      <c r="A121" s="25">
        <v>3</v>
      </c>
      <c r="B121" s="33" t="s">
        <v>6</v>
      </c>
      <c r="C121" s="33" t="s">
        <v>51</v>
      </c>
      <c r="D121" s="5">
        <v>12</v>
      </c>
      <c r="E121" s="6">
        <v>1512.5</v>
      </c>
      <c r="F121" s="8">
        <v>1023.505</v>
      </c>
      <c r="G121" s="8">
        <v>64.47</v>
      </c>
      <c r="H121" s="9">
        <v>424.525</v>
      </c>
    </row>
    <row r="122" spans="1:8" ht="15">
      <c r="A122" s="25">
        <v>4</v>
      </c>
      <c r="B122" s="33" t="s">
        <v>7</v>
      </c>
      <c r="C122" s="33" t="s">
        <v>52</v>
      </c>
      <c r="D122" s="30">
        <v>5</v>
      </c>
      <c r="E122" s="6">
        <v>496.5</v>
      </c>
      <c r="F122" s="8">
        <v>451.058</v>
      </c>
      <c r="G122" s="8">
        <v>31.8</v>
      </c>
      <c r="H122" s="9">
        <v>13.642000000000007</v>
      </c>
    </row>
    <row r="123" spans="1:8" ht="15">
      <c r="A123" s="25">
        <v>5</v>
      </c>
      <c r="B123" s="33" t="s">
        <v>8</v>
      </c>
      <c r="C123" s="33" t="s">
        <v>53</v>
      </c>
      <c r="D123" s="5">
        <v>5</v>
      </c>
      <c r="E123" s="6">
        <v>1730.4</v>
      </c>
      <c r="F123" s="8">
        <v>1090.596</v>
      </c>
      <c r="G123" s="8">
        <v>289.58</v>
      </c>
      <c r="H123" s="9">
        <v>350.2240000000001</v>
      </c>
    </row>
    <row r="124" spans="1:8" ht="15">
      <c r="A124" s="25">
        <v>6</v>
      </c>
      <c r="B124" s="33" t="s">
        <v>9</v>
      </c>
      <c r="C124" s="33" t="s">
        <v>54</v>
      </c>
      <c r="D124" s="5">
        <v>7</v>
      </c>
      <c r="E124" s="29">
        <v>2476</v>
      </c>
      <c r="F124" s="45">
        <v>1767.525</v>
      </c>
      <c r="G124" s="45">
        <v>307.89</v>
      </c>
      <c r="H124" s="9">
        <v>400.5849999999999</v>
      </c>
    </row>
    <row r="125" spans="1:8" ht="15">
      <c r="A125" s="25">
        <v>7</v>
      </c>
      <c r="B125" s="33" t="s">
        <v>10</v>
      </c>
      <c r="C125" s="33" t="s">
        <v>55</v>
      </c>
      <c r="D125" s="5">
        <v>7</v>
      </c>
      <c r="E125" s="6">
        <v>1336.3</v>
      </c>
      <c r="F125" s="8">
        <v>1021.741</v>
      </c>
      <c r="G125" s="8">
        <v>168.337</v>
      </c>
      <c r="H125" s="9">
        <v>146.22199999999998</v>
      </c>
    </row>
    <row r="126" spans="1:8" ht="15">
      <c r="A126" s="25">
        <v>8</v>
      </c>
      <c r="B126" s="33" t="s">
        <v>11</v>
      </c>
      <c r="C126" s="33" t="s">
        <v>56</v>
      </c>
      <c r="D126" s="5">
        <v>14</v>
      </c>
      <c r="E126" s="6">
        <v>3114.94</v>
      </c>
      <c r="F126" s="8">
        <v>1973.49</v>
      </c>
      <c r="G126" s="8">
        <v>831.613</v>
      </c>
      <c r="H126" s="9">
        <v>309.837</v>
      </c>
    </row>
    <row r="127" spans="1:8" ht="15">
      <c r="A127" s="25">
        <v>9</v>
      </c>
      <c r="B127" s="33" t="s">
        <v>12</v>
      </c>
      <c r="C127" s="33" t="s">
        <v>57</v>
      </c>
      <c r="D127" s="46">
        <v>11</v>
      </c>
      <c r="E127" s="31">
        <v>2907.2</v>
      </c>
      <c r="F127" s="8">
        <v>1805.848</v>
      </c>
      <c r="G127" s="8">
        <v>289.7624</v>
      </c>
      <c r="H127" s="9">
        <v>811.5895999999998</v>
      </c>
    </row>
    <row r="128" spans="1:8" ht="15">
      <c r="A128" s="25">
        <v>10</v>
      </c>
      <c r="B128" s="33" t="s">
        <v>13</v>
      </c>
      <c r="C128" s="33" t="s">
        <v>44</v>
      </c>
      <c r="D128" s="5">
        <v>4</v>
      </c>
      <c r="E128" s="6">
        <v>1767.9</v>
      </c>
      <c r="F128" s="8">
        <v>1092.027</v>
      </c>
      <c r="G128" s="8">
        <v>347.61</v>
      </c>
      <c r="H128" s="9">
        <v>328.26300000000003</v>
      </c>
    </row>
    <row r="129" spans="1:8" ht="15">
      <c r="A129" s="26" t="s">
        <v>0</v>
      </c>
      <c r="B129" s="100"/>
      <c r="C129" s="101"/>
      <c r="D129" s="6">
        <v>68</v>
      </c>
      <c r="E129" s="29">
        <v>16581.74</v>
      </c>
      <c r="F129" s="8">
        <v>10914.044</v>
      </c>
      <c r="G129" s="8">
        <v>2403.5934</v>
      </c>
      <c r="H129" s="9">
        <v>3264.1025999999997</v>
      </c>
    </row>
    <row r="130" spans="1:8" ht="15">
      <c r="A130" s="18"/>
      <c r="B130" s="18"/>
      <c r="C130" s="18"/>
      <c r="D130" s="18"/>
      <c r="E130" s="18"/>
      <c r="F130" s="18"/>
      <c r="G130" s="18"/>
      <c r="H130" s="18"/>
    </row>
    <row r="131" spans="1:8" ht="15">
      <c r="A131" s="18"/>
      <c r="B131" s="18"/>
      <c r="C131" s="18"/>
      <c r="D131" s="18"/>
      <c r="E131" s="18"/>
      <c r="F131" s="18"/>
      <c r="G131" s="18"/>
      <c r="H131" s="18"/>
    </row>
    <row r="132" spans="1:8" ht="15">
      <c r="A132" s="18"/>
      <c r="B132" s="18"/>
      <c r="C132" s="18"/>
      <c r="D132" s="18"/>
      <c r="E132" s="18"/>
      <c r="F132" s="18"/>
      <c r="G132" s="18"/>
      <c r="H132" s="58" t="s">
        <v>65</v>
      </c>
    </row>
    <row r="133" spans="1:8" ht="15">
      <c r="A133" s="25">
        <v>1</v>
      </c>
      <c r="B133" s="33" t="s">
        <v>3</v>
      </c>
      <c r="C133" s="33" t="s">
        <v>49</v>
      </c>
      <c r="D133" s="21">
        <v>2</v>
      </c>
      <c r="E133" s="36">
        <v>880</v>
      </c>
      <c r="F133" s="36">
        <v>607.843</v>
      </c>
      <c r="G133" s="36">
        <v>17.386</v>
      </c>
      <c r="H133" s="36">
        <f>E133-F133-G133</f>
        <v>254.77100000000004</v>
      </c>
    </row>
    <row r="134" spans="1:8" ht="15">
      <c r="A134" s="25">
        <v>2</v>
      </c>
      <c r="B134" s="33" t="s">
        <v>17</v>
      </c>
      <c r="C134" s="33" t="s">
        <v>50</v>
      </c>
      <c r="D134" s="21">
        <v>1</v>
      </c>
      <c r="E134" s="36">
        <v>360</v>
      </c>
      <c r="F134" s="36">
        <v>80.4</v>
      </c>
      <c r="G134" s="36">
        <v>55.145</v>
      </c>
      <c r="H134" s="36">
        <f>E134-F134-G134</f>
        <v>224.455</v>
      </c>
    </row>
    <row r="135" spans="1:8" ht="15">
      <c r="A135" s="25">
        <v>3</v>
      </c>
      <c r="B135" s="33" t="s">
        <v>6</v>
      </c>
      <c r="C135" s="33" t="s">
        <v>51</v>
      </c>
      <c r="D135" s="21">
        <v>12</v>
      </c>
      <c r="E135" s="36">
        <v>1512.5</v>
      </c>
      <c r="F135" s="36">
        <v>1023.52</v>
      </c>
      <c r="G135" s="36">
        <v>66.733</v>
      </c>
      <c r="H135" s="36">
        <f aca="true" t="shared" si="6" ref="H135:H142">E135-F135-G135</f>
        <v>422.247</v>
      </c>
    </row>
    <row r="136" spans="1:8" ht="15">
      <c r="A136" s="25">
        <v>4</v>
      </c>
      <c r="B136" s="33" t="s">
        <v>7</v>
      </c>
      <c r="C136" s="33" t="s">
        <v>52</v>
      </c>
      <c r="D136" s="21">
        <v>5</v>
      </c>
      <c r="E136" s="36">
        <v>496.5</v>
      </c>
      <c r="F136" s="36">
        <v>451.058</v>
      </c>
      <c r="G136" s="36">
        <v>33.403</v>
      </c>
      <c r="H136" s="36">
        <f t="shared" si="6"/>
        <v>12.039000000000009</v>
      </c>
    </row>
    <row r="137" spans="1:8" ht="15">
      <c r="A137" s="25">
        <v>5</v>
      </c>
      <c r="B137" s="33" t="s">
        <v>8</v>
      </c>
      <c r="C137" s="33" t="s">
        <v>53</v>
      </c>
      <c r="D137" s="21">
        <v>5</v>
      </c>
      <c r="E137" s="36">
        <v>1730.4</v>
      </c>
      <c r="F137" s="36">
        <v>1058.31</v>
      </c>
      <c r="G137" s="36">
        <v>260.302</v>
      </c>
      <c r="H137" s="36">
        <f t="shared" si="6"/>
        <v>411.7880000000001</v>
      </c>
    </row>
    <row r="138" spans="1:8" ht="15">
      <c r="A138" s="25">
        <v>6</v>
      </c>
      <c r="B138" s="33" t="s">
        <v>9</v>
      </c>
      <c r="C138" s="33" t="s">
        <v>54</v>
      </c>
      <c r="D138" s="21">
        <v>7</v>
      </c>
      <c r="E138" s="36">
        <v>2476</v>
      </c>
      <c r="F138" s="55">
        <v>1767.54</v>
      </c>
      <c r="G138" s="55">
        <v>311.551</v>
      </c>
      <c r="H138" s="36">
        <f t="shared" si="6"/>
        <v>396.90900000000005</v>
      </c>
    </row>
    <row r="139" spans="1:8" ht="15">
      <c r="A139" s="25">
        <v>7</v>
      </c>
      <c r="B139" s="33" t="s">
        <v>10</v>
      </c>
      <c r="C139" s="33" t="s">
        <v>55</v>
      </c>
      <c r="D139" s="21">
        <v>7</v>
      </c>
      <c r="E139" s="36">
        <v>1336.3</v>
      </c>
      <c r="F139" s="36">
        <v>1021.73</v>
      </c>
      <c r="G139" s="36">
        <v>203.418</v>
      </c>
      <c r="H139" s="36">
        <f t="shared" si="6"/>
        <v>111.15199999999993</v>
      </c>
    </row>
    <row r="140" spans="1:8" ht="15">
      <c r="A140" s="25">
        <v>8</v>
      </c>
      <c r="B140" s="33" t="s">
        <v>11</v>
      </c>
      <c r="C140" s="33" t="s">
        <v>56</v>
      </c>
      <c r="D140" s="21">
        <v>14</v>
      </c>
      <c r="E140" s="36">
        <v>3114.94</v>
      </c>
      <c r="F140" s="36">
        <v>1973.49</v>
      </c>
      <c r="G140" s="36">
        <v>1036.02</v>
      </c>
      <c r="H140" s="36">
        <f t="shared" si="6"/>
        <v>105.43000000000006</v>
      </c>
    </row>
    <row r="141" spans="1:8" ht="15">
      <c r="A141" s="25">
        <v>9</v>
      </c>
      <c r="B141" s="33" t="s">
        <v>12</v>
      </c>
      <c r="C141" s="33" t="s">
        <v>57</v>
      </c>
      <c r="D141" s="56">
        <v>11</v>
      </c>
      <c r="E141" s="36">
        <v>2907.2</v>
      </c>
      <c r="F141" s="36">
        <v>1805.848</v>
      </c>
      <c r="G141" s="36">
        <v>334.305</v>
      </c>
      <c r="H141" s="36">
        <f t="shared" si="6"/>
        <v>767.0469999999998</v>
      </c>
    </row>
    <row r="142" spans="1:8" ht="15">
      <c r="A142" s="25">
        <v>10</v>
      </c>
      <c r="B142" s="33" t="s">
        <v>13</v>
      </c>
      <c r="C142" s="33" t="s">
        <v>44</v>
      </c>
      <c r="D142" s="21">
        <v>4</v>
      </c>
      <c r="E142" s="36">
        <v>1767.9</v>
      </c>
      <c r="F142" s="36">
        <v>1092.02</v>
      </c>
      <c r="G142" s="36">
        <v>312.675</v>
      </c>
      <c r="H142" s="36">
        <f t="shared" si="6"/>
        <v>363.2050000000001</v>
      </c>
    </row>
    <row r="143" spans="1:8" ht="15">
      <c r="A143" s="26" t="s">
        <v>0</v>
      </c>
      <c r="B143" s="102"/>
      <c r="C143" s="102"/>
      <c r="D143" s="26">
        <f>SUM(D133:D142)</f>
        <v>68</v>
      </c>
      <c r="E143" s="57">
        <f>SUM(E133:E142)</f>
        <v>16581.74</v>
      </c>
      <c r="F143" s="57">
        <f>SUM(F133:F142)</f>
        <v>10881.759</v>
      </c>
      <c r="G143" s="57">
        <f>SUM(G133:G142)</f>
        <v>2630.938</v>
      </c>
      <c r="H143" s="57">
        <f>SUM(H133:H142)</f>
        <v>3069.043</v>
      </c>
    </row>
    <row r="146" spans="1:8" ht="15">
      <c r="A146" s="18"/>
      <c r="B146" s="18"/>
      <c r="C146" s="18"/>
      <c r="D146" s="18"/>
      <c r="E146" s="18"/>
      <c r="F146" s="18"/>
      <c r="G146" s="18"/>
      <c r="H146" s="58" t="s">
        <v>66</v>
      </c>
    </row>
    <row r="147" spans="1:8" ht="15">
      <c r="A147" s="25">
        <v>1</v>
      </c>
      <c r="B147" s="33" t="s">
        <v>3</v>
      </c>
      <c r="C147" s="33" t="s">
        <v>49</v>
      </c>
      <c r="D147" s="5">
        <v>2</v>
      </c>
      <c r="E147" s="8">
        <v>880</v>
      </c>
      <c r="F147" s="8">
        <v>597.3</v>
      </c>
      <c r="G147" s="8">
        <v>17.386</v>
      </c>
      <c r="H147" s="8">
        <f>E147-F147-G147</f>
        <v>265.314</v>
      </c>
    </row>
    <row r="148" spans="1:8" ht="15">
      <c r="A148" s="25">
        <v>2</v>
      </c>
      <c r="B148" s="33" t="s">
        <v>17</v>
      </c>
      <c r="C148" s="33" t="s">
        <v>50</v>
      </c>
      <c r="D148" s="5">
        <v>1</v>
      </c>
      <c r="E148" s="8">
        <v>360</v>
      </c>
      <c r="F148" s="8">
        <v>97.3</v>
      </c>
      <c r="G148" s="8">
        <v>54.3</v>
      </c>
      <c r="H148" s="8">
        <f>E148-F148-G148</f>
        <v>208.39999999999998</v>
      </c>
    </row>
    <row r="149" spans="1:8" ht="15">
      <c r="A149" s="25">
        <v>3</v>
      </c>
      <c r="B149" s="33" t="s">
        <v>6</v>
      </c>
      <c r="C149" s="33" t="s">
        <v>51</v>
      </c>
      <c r="D149" s="5">
        <v>12</v>
      </c>
      <c r="E149" s="8">
        <v>1512.5</v>
      </c>
      <c r="F149" s="8">
        <v>1008.69</v>
      </c>
      <c r="G149" s="8">
        <v>86.441</v>
      </c>
      <c r="H149" s="8">
        <f aca="true" t="shared" si="7" ref="H149:H156">E149-F149-G149</f>
        <v>417.3689999999999</v>
      </c>
    </row>
    <row r="150" spans="1:8" ht="15">
      <c r="A150" s="25">
        <v>4</v>
      </c>
      <c r="B150" s="33" t="s">
        <v>7</v>
      </c>
      <c r="C150" s="33" t="s">
        <v>52</v>
      </c>
      <c r="D150" s="30">
        <v>5</v>
      </c>
      <c r="E150" s="8">
        <v>496.5</v>
      </c>
      <c r="F150" s="8">
        <v>452.03</v>
      </c>
      <c r="G150" s="8">
        <v>34.526</v>
      </c>
      <c r="H150" s="8">
        <f t="shared" si="7"/>
        <v>9.944000000000024</v>
      </c>
    </row>
    <row r="151" spans="1:8" ht="15">
      <c r="A151" s="25">
        <v>5</v>
      </c>
      <c r="B151" s="33" t="s">
        <v>8</v>
      </c>
      <c r="C151" s="33" t="s">
        <v>53</v>
      </c>
      <c r="D151" s="5">
        <v>5</v>
      </c>
      <c r="E151" s="8">
        <v>1730.4</v>
      </c>
      <c r="F151" s="8">
        <v>1059</v>
      </c>
      <c r="G151" s="8">
        <v>263.678</v>
      </c>
      <c r="H151" s="8">
        <f t="shared" si="7"/>
        <v>407.7220000000001</v>
      </c>
    </row>
    <row r="152" spans="1:8" ht="15">
      <c r="A152" s="25">
        <v>6</v>
      </c>
      <c r="B152" s="33" t="s">
        <v>9</v>
      </c>
      <c r="C152" s="33" t="s">
        <v>54</v>
      </c>
      <c r="D152" s="5">
        <v>7</v>
      </c>
      <c r="E152" s="8">
        <v>2476</v>
      </c>
      <c r="F152" s="45">
        <v>1769.12</v>
      </c>
      <c r="G152" s="45">
        <v>315.654</v>
      </c>
      <c r="H152" s="8">
        <f t="shared" si="7"/>
        <v>391.2260000000001</v>
      </c>
    </row>
    <row r="153" spans="1:8" ht="15">
      <c r="A153" s="25">
        <v>7</v>
      </c>
      <c r="B153" s="33" t="s">
        <v>10</v>
      </c>
      <c r="C153" s="33" t="s">
        <v>55</v>
      </c>
      <c r="D153" s="5">
        <v>7</v>
      </c>
      <c r="E153" s="8">
        <v>1336.3</v>
      </c>
      <c r="F153" s="8">
        <v>1020.66</v>
      </c>
      <c r="G153" s="8">
        <v>436.716</v>
      </c>
      <c r="H153" s="8">
        <f t="shared" si="7"/>
        <v>-121.07600000000002</v>
      </c>
    </row>
    <row r="154" spans="1:8" ht="15">
      <c r="A154" s="25">
        <v>8</v>
      </c>
      <c r="B154" s="33" t="s">
        <v>11</v>
      </c>
      <c r="C154" s="33" t="s">
        <v>56</v>
      </c>
      <c r="D154" s="5">
        <v>14</v>
      </c>
      <c r="E154" s="8">
        <v>3114.94</v>
      </c>
      <c r="F154" s="8">
        <v>1973.49</v>
      </c>
      <c r="G154" s="8">
        <v>1044.219</v>
      </c>
      <c r="H154" s="8">
        <f t="shared" si="7"/>
        <v>97.231</v>
      </c>
    </row>
    <row r="155" spans="1:8" ht="15">
      <c r="A155" s="25">
        <v>9</v>
      </c>
      <c r="B155" s="33" t="s">
        <v>12</v>
      </c>
      <c r="C155" s="33" t="s">
        <v>57</v>
      </c>
      <c r="D155" s="46">
        <v>11</v>
      </c>
      <c r="E155" s="59">
        <v>2907.2</v>
      </c>
      <c r="F155" s="8">
        <v>1783.95</v>
      </c>
      <c r="G155" s="8">
        <v>439.966</v>
      </c>
      <c r="H155" s="8">
        <f t="shared" si="7"/>
        <v>683.2839999999998</v>
      </c>
    </row>
    <row r="156" spans="1:8" ht="15">
      <c r="A156" s="25">
        <v>10</v>
      </c>
      <c r="B156" s="33" t="s">
        <v>13</v>
      </c>
      <c r="C156" s="33" t="s">
        <v>44</v>
      </c>
      <c r="D156" s="5">
        <v>4</v>
      </c>
      <c r="E156" s="8">
        <v>1767.9</v>
      </c>
      <c r="F156" s="8">
        <v>1101.59</v>
      </c>
      <c r="G156" s="8">
        <v>315.811</v>
      </c>
      <c r="H156" s="8">
        <f t="shared" si="7"/>
        <v>350.4990000000002</v>
      </c>
    </row>
    <row r="157" spans="1:8" ht="15">
      <c r="A157" s="26" t="s">
        <v>0</v>
      </c>
      <c r="B157" s="102"/>
      <c r="C157" s="102"/>
      <c r="D157" s="14">
        <f>SUM(D147:D156)</f>
        <v>68</v>
      </c>
      <c r="E157" s="16">
        <f>SUM(E147:E156)</f>
        <v>16581.74</v>
      </c>
      <c r="F157" s="16">
        <f>SUM(F147:F156)</f>
        <v>10863.13</v>
      </c>
      <c r="G157" s="16">
        <f>SUM(G147:G156)</f>
        <v>3008.697</v>
      </c>
      <c r="H157" s="16">
        <f>SUM(H147:H156)</f>
        <v>2709.913</v>
      </c>
    </row>
    <row r="159" ht="15">
      <c r="H159" s="58" t="s">
        <v>67</v>
      </c>
    </row>
    <row r="160" spans="1:8" ht="15">
      <c r="A160" s="60">
        <v>1</v>
      </c>
      <c r="B160" s="61" t="s">
        <v>3</v>
      </c>
      <c r="C160" s="61" t="s">
        <v>49</v>
      </c>
      <c r="D160" s="62">
        <v>2</v>
      </c>
      <c r="E160" s="63">
        <v>880</v>
      </c>
      <c r="F160" s="63">
        <v>579.91</v>
      </c>
      <c r="G160" s="63">
        <v>17.386</v>
      </c>
      <c r="H160" s="63">
        <f>E160-F160-G160</f>
        <v>282.704</v>
      </c>
    </row>
    <row r="161" spans="1:8" ht="15">
      <c r="A161" s="60">
        <v>2</v>
      </c>
      <c r="B161" s="61" t="s">
        <v>17</v>
      </c>
      <c r="C161" s="61" t="s">
        <v>50</v>
      </c>
      <c r="D161" s="62">
        <v>1</v>
      </c>
      <c r="E161" s="63">
        <v>360</v>
      </c>
      <c r="F161" s="63">
        <v>97.73</v>
      </c>
      <c r="G161" s="63">
        <v>54.3</v>
      </c>
      <c r="H161" s="63">
        <f>E161-F161-G161</f>
        <v>207.96999999999997</v>
      </c>
    </row>
    <row r="162" spans="1:8" ht="15">
      <c r="A162" s="60">
        <v>3</v>
      </c>
      <c r="B162" s="61" t="s">
        <v>6</v>
      </c>
      <c r="C162" s="61" t="s">
        <v>51</v>
      </c>
      <c r="D162" s="62">
        <v>12</v>
      </c>
      <c r="E162" s="63">
        <v>1512.5</v>
      </c>
      <c r="F162" s="63">
        <v>1004.68</v>
      </c>
      <c r="G162" s="63">
        <v>67.572</v>
      </c>
      <c r="H162" s="63">
        <f aca="true" t="shared" si="8" ref="H162:H169">E162-F162-G162</f>
        <v>440.24800000000005</v>
      </c>
    </row>
    <row r="163" spans="1:8" ht="15">
      <c r="A163" s="60">
        <v>4</v>
      </c>
      <c r="B163" s="61" t="s">
        <v>7</v>
      </c>
      <c r="C163" s="61" t="s">
        <v>52</v>
      </c>
      <c r="D163" s="64">
        <v>5</v>
      </c>
      <c r="E163" s="63">
        <v>496.5</v>
      </c>
      <c r="F163" s="63">
        <v>454.53</v>
      </c>
      <c r="G163" s="63">
        <v>40.783</v>
      </c>
      <c r="H163" s="63">
        <f t="shared" si="8"/>
        <v>1.187000000000026</v>
      </c>
    </row>
    <row r="164" spans="1:8" ht="15">
      <c r="A164" s="60">
        <v>5</v>
      </c>
      <c r="B164" s="61" t="s">
        <v>8</v>
      </c>
      <c r="C164" s="61" t="s">
        <v>53</v>
      </c>
      <c r="D164" s="62">
        <v>5</v>
      </c>
      <c r="E164" s="63">
        <v>1730.4</v>
      </c>
      <c r="F164" s="63">
        <v>1029.77</v>
      </c>
      <c r="G164" s="63">
        <v>242.6</v>
      </c>
      <c r="H164" s="63">
        <f t="shared" si="8"/>
        <v>458.0300000000001</v>
      </c>
    </row>
    <row r="165" spans="1:8" ht="15">
      <c r="A165" s="60">
        <v>6</v>
      </c>
      <c r="B165" s="61" t="s">
        <v>9</v>
      </c>
      <c r="C165" s="61" t="s">
        <v>54</v>
      </c>
      <c r="D165" s="62">
        <v>7</v>
      </c>
      <c r="E165" s="63">
        <v>2476</v>
      </c>
      <c r="F165" s="63">
        <v>1769.53</v>
      </c>
      <c r="G165" s="63">
        <v>249.266</v>
      </c>
      <c r="H165" s="63">
        <f t="shared" si="8"/>
        <v>457.20400000000006</v>
      </c>
    </row>
    <row r="166" spans="1:8" ht="15">
      <c r="A166" s="60">
        <v>7</v>
      </c>
      <c r="B166" s="61" t="s">
        <v>10</v>
      </c>
      <c r="C166" s="61" t="s">
        <v>55</v>
      </c>
      <c r="D166" s="62">
        <v>7</v>
      </c>
      <c r="E166" s="63">
        <v>1336.3</v>
      </c>
      <c r="F166" s="63">
        <v>1037.91</v>
      </c>
      <c r="G166" s="63">
        <v>455.414</v>
      </c>
      <c r="H166" s="63">
        <f t="shared" si="8"/>
        <v>-157.02400000000011</v>
      </c>
    </row>
    <row r="167" spans="1:8" ht="15">
      <c r="A167" s="60">
        <v>8</v>
      </c>
      <c r="B167" s="61" t="s">
        <v>11</v>
      </c>
      <c r="C167" s="61" t="s">
        <v>56</v>
      </c>
      <c r="D167" s="62">
        <v>14</v>
      </c>
      <c r="E167" s="63">
        <v>3114.94</v>
      </c>
      <c r="F167" s="63">
        <v>1981.15</v>
      </c>
      <c r="G167" s="63">
        <v>938.422</v>
      </c>
      <c r="H167" s="63">
        <f t="shared" si="8"/>
        <v>195.36799999999994</v>
      </c>
    </row>
    <row r="168" spans="1:8" ht="15">
      <c r="A168" s="60">
        <v>9</v>
      </c>
      <c r="B168" s="61" t="s">
        <v>12</v>
      </c>
      <c r="C168" s="61" t="s">
        <v>57</v>
      </c>
      <c r="D168" s="62">
        <v>11</v>
      </c>
      <c r="E168" s="65">
        <v>2907.2</v>
      </c>
      <c r="F168" s="63">
        <v>1793.07</v>
      </c>
      <c r="G168" s="63">
        <v>238.256</v>
      </c>
      <c r="H168" s="63">
        <f t="shared" si="8"/>
        <v>875.8739999999999</v>
      </c>
    </row>
    <row r="169" spans="1:8" ht="15">
      <c r="A169" s="60">
        <v>10</v>
      </c>
      <c r="B169" s="61" t="s">
        <v>13</v>
      </c>
      <c r="C169" s="61" t="s">
        <v>44</v>
      </c>
      <c r="D169" s="62">
        <v>4</v>
      </c>
      <c r="E169" s="63">
        <v>1767.9</v>
      </c>
      <c r="F169" s="63">
        <v>1104.54</v>
      </c>
      <c r="G169" s="63">
        <v>340.793</v>
      </c>
      <c r="H169" s="63">
        <f t="shared" si="8"/>
        <v>322.5670000000001</v>
      </c>
    </row>
    <row r="170" spans="1:8" ht="15">
      <c r="A170" s="66">
        <v>11</v>
      </c>
      <c r="B170" s="97" t="s">
        <v>0</v>
      </c>
      <c r="C170" s="97"/>
      <c r="D170" s="67">
        <f>SUM(D160:D169)</f>
        <v>68</v>
      </c>
      <c r="E170" s="68">
        <f>SUM(E160:E169)</f>
        <v>16581.74</v>
      </c>
      <c r="F170" s="68">
        <f>SUM(F160:F169)</f>
        <v>10852.82</v>
      </c>
      <c r="G170" s="68">
        <f>SUM(G160:G169)</f>
        <v>2644.792</v>
      </c>
      <c r="H170" s="68">
        <f>SUM(H160:H169)</f>
        <v>3084.128</v>
      </c>
    </row>
    <row r="172" ht="15">
      <c r="H172" s="58" t="s">
        <v>68</v>
      </c>
    </row>
    <row r="173" spans="1:8" ht="15">
      <c r="A173" s="69">
        <v>1</v>
      </c>
      <c r="B173" s="70" t="s">
        <v>3</v>
      </c>
      <c r="C173" s="70" t="s">
        <v>49</v>
      </c>
      <c r="D173" s="69">
        <v>2</v>
      </c>
      <c r="E173" s="72">
        <v>880</v>
      </c>
      <c r="F173" s="72">
        <v>579.91</v>
      </c>
      <c r="G173" s="72">
        <v>70.6</v>
      </c>
      <c r="H173" s="72">
        <v>229.49000000000004</v>
      </c>
    </row>
    <row r="174" spans="1:8" ht="15">
      <c r="A174" s="69">
        <v>2</v>
      </c>
      <c r="B174" s="70" t="s">
        <v>17</v>
      </c>
      <c r="C174" s="70" t="s">
        <v>50</v>
      </c>
      <c r="D174" s="69">
        <v>1</v>
      </c>
      <c r="E174" s="72">
        <v>360</v>
      </c>
      <c r="F174" s="72">
        <v>97.73</v>
      </c>
      <c r="G174" s="72">
        <v>55.82</v>
      </c>
      <c r="H174" s="72">
        <v>206.45</v>
      </c>
    </row>
    <row r="175" spans="1:8" ht="15">
      <c r="A175" s="69">
        <v>3</v>
      </c>
      <c r="B175" s="70" t="s">
        <v>6</v>
      </c>
      <c r="C175" s="70" t="s">
        <v>51</v>
      </c>
      <c r="D175" s="69">
        <v>12</v>
      </c>
      <c r="E175" s="72">
        <v>1512.5</v>
      </c>
      <c r="F175" s="72">
        <v>1004.68</v>
      </c>
      <c r="G175" s="72">
        <v>76.9</v>
      </c>
      <c r="H175" s="72">
        <v>430.9200000000001</v>
      </c>
    </row>
    <row r="176" spans="1:8" ht="15">
      <c r="A176" s="69">
        <v>4</v>
      </c>
      <c r="B176" s="70" t="s">
        <v>7</v>
      </c>
      <c r="C176" s="70" t="s">
        <v>52</v>
      </c>
      <c r="D176" s="69">
        <v>5</v>
      </c>
      <c r="E176" s="72">
        <v>496.5</v>
      </c>
      <c r="F176" s="72">
        <v>454.53</v>
      </c>
      <c r="G176" s="72">
        <v>31.89</v>
      </c>
      <c r="H176" s="72">
        <v>10.080000000000027</v>
      </c>
    </row>
    <row r="177" spans="1:8" ht="15">
      <c r="A177" s="69">
        <v>5</v>
      </c>
      <c r="B177" s="70" t="s">
        <v>8</v>
      </c>
      <c r="C177" s="70" t="s">
        <v>53</v>
      </c>
      <c r="D177" s="69">
        <v>5</v>
      </c>
      <c r="E177" s="72">
        <v>1730.4</v>
      </c>
      <c r="F177" s="72">
        <v>1029.77</v>
      </c>
      <c r="G177" s="72">
        <v>242.48</v>
      </c>
      <c r="H177" s="72">
        <v>458.1500000000001</v>
      </c>
    </row>
    <row r="178" spans="1:8" ht="15">
      <c r="A178" s="69">
        <v>6</v>
      </c>
      <c r="B178" s="70" t="s">
        <v>9</v>
      </c>
      <c r="C178" s="70" t="s">
        <v>54</v>
      </c>
      <c r="D178" s="69">
        <v>7</v>
      </c>
      <c r="E178" s="72">
        <v>2476</v>
      </c>
      <c r="F178" s="72">
        <v>1769.53</v>
      </c>
      <c r="G178" s="72">
        <v>257.65</v>
      </c>
      <c r="H178" s="72">
        <v>448.82000000000005</v>
      </c>
    </row>
    <row r="179" spans="1:8" ht="15">
      <c r="A179" s="69">
        <v>7</v>
      </c>
      <c r="B179" s="70" t="s">
        <v>10</v>
      </c>
      <c r="C179" s="70" t="s">
        <v>55</v>
      </c>
      <c r="D179" s="69">
        <v>7</v>
      </c>
      <c r="E179" s="72">
        <v>1336.3</v>
      </c>
      <c r="F179" s="72">
        <v>1037.91</v>
      </c>
      <c r="G179" s="72">
        <v>438.03</v>
      </c>
      <c r="H179" s="72">
        <v>-139.6400000000001</v>
      </c>
    </row>
    <row r="180" spans="1:8" ht="15">
      <c r="A180" s="69">
        <v>8</v>
      </c>
      <c r="B180" s="70" t="s">
        <v>11</v>
      </c>
      <c r="C180" s="70" t="s">
        <v>56</v>
      </c>
      <c r="D180" s="69">
        <v>14</v>
      </c>
      <c r="E180" s="72">
        <v>3114.94</v>
      </c>
      <c r="F180" s="72">
        <v>1981.15</v>
      </c>
      <c r="G180" s="72">
        <v>982.4</v>
      </c>
      <c r="H180" s="72">
        <v>151.39</v>
      </c>
    </row>
    <row r="181" spans="1:8" ht="15">
      <c r="A181" s="69">
        <v>9</v>
      </c>
      <c r="B181" s="70" t="s">
        <v>12</v>
      </c>
      <c r="C181" s="70" t="s">
        <v>57</v>
      </c>
      <c r="D181" s="69">
        <v>11</v>
      </c>
      <c r="E181" s="72">
        <v>2907.2</v>
      </c>
      <c r="F181" s="72">
        <v>1793.07</v>
      </c>
      <c r="G181" s="72">
        <v>259.34</v>
      </c>
      <c r="H181" s="72">
        <v>854.79</v>
      </c>
    </row>
    <row r="182" spans="1:8" ht="15">
      <c r="A182" s="69">
        <v>10</v>
      </c>
      <c r="B182" s="70" t="s">
        <v>13</v>
      </c>
      <c r="C182" s="70" t="s">
        <v>44</v>
      </c>
      <c r="D182" s="69">
        <v>4</v>
      </c>
      <c r="E182" s="72">
        <v>1767.9</v>
      </c>
      <c r="F182" s="72">
        <v>1104.54</v>
      </c>
      <c r="G182" s="72">
        <v>349.92</v>
      </c>
      <c r="H182" s="72">
        <v>313.4400000000001</v>
      </c>
    </row>
    <row r="183" spans="1:8" ht="15">
      <c r="A183" s="71">
        <v>11</v>
      </c>
      <c r="B183" s="97" t="s">
        <v>0</v>
      </c>
      <c r="C183" s="97"/>
      <c r="D183" s="73">
        <v>68</v>
      </c>
      <c r="E183" s="73">
        <v>16581.74</v>
      </c>
      <c r="F183" s="73">
        <v>10852.82</v>
      </c>
      <c r="G183" s="73">
        <v>2765.03</v>
      </c>
      <c r="H183" s="73">
        <v>2963.8900000000003</v>
      </c>
    </row>
    <row r="185" ht="15">
      <c r="H185" s="58" t="s">
        <v>69</v>
      </c>
    </row>
    <row r="186" spans="1:8" ht="15">
      <c r="A186" s="69">
        <v>1</v>
      </c>
      <c r="B186" s="70" t="s">
        <v>3</v>
      </c>
      <c r="C186" s="70" t="s">
        <v>4</v>
      </c>
      <c r="D186" s="69">
        <v>2</v>
      </c>
      <c r="E186" s="69">
        <v>880</v>
      </c>
      <c r="F186" s="69">
        <v>499.33</v>
      </c>
      <c r="G186" s="69">
        <v>72.68</v>
      </c>
      <c r="H186" s="69">
        <v>307.99</v>
      </c>
    </row>
    <row r="187" spans="1:8" ht="15">
      <c r="A187" s="69">
        <v>2</v>
      </c>
      <c r="B187" s="70" t="s">
        <v>17</v>
      </c>
      <c r="C187" s="70" t="s">
        <v>5</v>
      </c>
      <c r="D187" s="69">
        <v>1</v>
      </c>
      <c r="E187" s="69">
        <v>360</v>
      </c>
      <c r="F187" s="69">
        <v>99.55</v>
      </c>
      <c r="G187" s="69">
        <v>55.82</v>
      </c>
      <c r="H187" s="69">
        <v>204.63</v>
      </c>
    </row>
    <row r="188" spans="1:8" ht="13.5" customHeight="1">
      <c r="A188" s="69">
        <v>3</v>
      </c>
      <c r="B188" s="70" t="s">
        <v>6</v>
      </c>
      <c r="C188" s="70" t="s">
        <v>18</v>
      </c>
      <c r="D188" s="69">
        <v>11</v>
      </c>
      <c r="E188" s="69">
        <v>1483.8</v>
      </c>
      <c r="F188" s="69">
        <v>1054.5</v>
      </c>
      <c r="G188" s="69">
        <v>72.28</v>
      </c>
      <c r="H188" s="69">
        <v>357.02</v>
      </c>
    </row>
    <row r="189" spans="1:8" ht="15">
      <c r="A189" s="69">
        <v>4</v>
      </c>
      <c r="B189" s="70" t="s">
        <v>7</v>
      </c>
      <c r="C189" s="70" t="s">
        <v>19</v>
      </c>
      <c r="D189" s="69">
        <v>5</v>
      </c>
      <c r="E189" s="69">
        <v>496.5</v>
      </c>
      <c r="F189" s="69">
        <v>455.08</v>
      </c>
      <c r="G189" s="69">
        <v>36.17</v>
      </c>
      <c r="H189" s="69">
        <v>5.250000000000014</v>
      </c>
    </row>
    <row r="190" spans="1:8" ht="15">
      <c r="A190" s="69">
        <v>5</v>
      </c>
      <c r="B190" s="70" t="s">
        <v>8</v>
      </c>
      <c r="C190" s="70" t="s">
        <v>20</v>
      </c>
      <c r="D190" s="69">
        <v>5</v>
      </c>
      <c r="E190" s="69">
        <v>1730.4</v>
      </c>
      <c r="F190" s="69">
        <v>1032.93</v>
      </c>
      <c r="G190" s="69">
        <v>245.43</v>
      </c>
      <c r="H190" s="69">
        <v>452.04</v>
      </c>
    </row>
    <row r="191" spans="1:8" ht="15">
      <c r="A191" s="69">
        <v>6</v>
      </c>
      <c r="B191" s="70" t="s">
        <v>9</v>
      </c>
      <c r="C191" s="70" t="s">
        <v>21</v>
      </c>
      <c r="D191" s="69">
        <v>7</v>
      </c>
      <c r="E191" s="69">
        <v>2476</v>
      </c>
      <c r="F191" s="69">
        <v>1916.2</v>
      </c>
      <c r="G191" s="69">
        <v>224.82</v>
      </c>
      <c r="H191" s="69">
        <v>334.97999999999996</v>
      </c>
    </row>
    <row r="192" spans="1:8" ht="15">
      <c r="A192" s="69">
        <v>7</v>
      </c>
      <c r="B192" s="70" t="s">
        <v>10</v>
      </c>
      <c r="C192" s="70" t="s">
        <v>22</v>
      </c>
      <c r="D192" s="69">
        <v>7</v>
      </c>
      <c r="E192" s="69">
        <v>1336.3</v>
      </c>
      <c r="F192" s="69">
        <v>995.89</v>
      </c>
      <c r="G192" s="69">
        <v>219.1</v>
      </c>
      <c r="H192" s="69">
        <v>121.30999999999997</v>
      </c>
    </row>
    <row r="193" spans="1:8" ht="15">
      <c r="A193" s="69">
        <v>8</v>
      </c>
      <c r="B193" s="70" t="s">
        <v>11</v>
      </c>
      <c r="C193" s="70" t="s">
        <v>23</v>
      </c>
      <c r="D193" s="69">
        <v>14</v>
      </c>
      <c r="E193" s="69">
        <v>3114.94</v>
      </c>
      <c r="F193" s="69">
        <v>1975.12</v>
      </c>
      <c r="G193" s="69">
        <v>818.47</v>
      </c>
      <c r="H193" s="69">
        <v>321.35000000000014</v>
      </c>
    </row>
    <row r="194" spans="1:8" ht="15">
      <c r="A194" s="69">
        <v>9</v>
      </c>
      <c r="B194" s="70" t="s">
        <v>12</v>
      </c>
      <c r="C194" s="70" t="s">
        <v>24</v>
      </c>
      <c r="D194" s="69">
        <v>11</v>
      </c>
      <c r="E194" s="69">
        <v>2907.2</v>
      </c>
      <c r="F194" s="69">
        <v>1809.78</v>
      </c>
      <c r="G194" s="69">
        <v>249.73</v>
      </c>
      <c r="H194" s="69">
        <v>847.6899999999998</v>
      </c>
    </row>
    <row r="195" spans="1:8" ht="15">
      <c r="A195" s="69">
        <v>10</v>
      </c>
      <c r="B195" s="70" t="s">
        <v>13</v>
      </c>
      <c r="C195" s="70" t="s">
        <v>25</v>
      </c>
      <c r="D195" s="69">
        <v>4</v>
      </c>
      <c r="E195" s="69">
        <v>1767.9</v>
      </c>
      <c r="F195" s="69">
        <v>1112.08</v>
      </c>
      <c r="G195" s="69">
        <v>347.15</v>
      </c>
      <c r="H195" s="69">
        <v>308.6700000000002</v>
      </c>
    </row>
    <row r="196" spans="1:8" ht="15">
      <c r="A196" s="69">
        <v>11</v>
      </c>
      <c r="B196" s="70" t="s">
        <v>71</v>
      </c>
      <c r="C196" s="70" t="s">
        <v>72</v>
      </c>
      <c r="D196" s="69">
        <v>23</v>
      </c>
      <c r="E196" s="69">
        <v>527.11</v>
      </c>
      <c r="F196" s="69">
        <v>303.86</v>
      </c>
      <c r="G196" s="69">
        <v>130.5</v>
      </c>
      <c r="H196" s="69">
        <v>92.75</v>
      </c>
    </row>
    <row r="197" spans="1:8" ht="15">
      <c r="A197" s="71">
        <v>12</v>
      </c>
      <c r="B197" s="97" t="s">
        <v>0</v>
      </c>
      <c r="C197" s="97"/>
      <c r="D197" s="74">
        <v>90</v>
      </c>
      <c r="E197" s="74">
        <v>17080.15</v>
      </c>
      <c r="F197" s="74">
        <v>11254.320000000002</v>
      </c>
      <c r="G197" s="74">
        <v>2472.15</v>
      </c>
      <c r="H197" s="74">
        <v>3353.6800000000003</v>
      </c>
    </row>
    <row r="199" spans="1:8" ht="15" customHeight="1">
      <c r="A199" s="3"/>
      <c r="B199" s="3"/>
      <c r="C199" s="3"/>
      <c r="D199" s="3"/>
      <c r="E199" s="3"/>
      <c r="F199" s="96" t="s">
        <v>74</v>
      </c>
      <c r="G199" s="96"/>
      <c r="H199" s="96"/>
    </row>
    <row r="200" spans="1:8" ht="15">
      <c r="A200" s="6">
        <v>1</v>
      </c>
      <c r="B200" s="6" t="s">
        <v>3</v>
      </c>
      <c r="C200" s="7" t="s">
        <v>4</v>
      </c>
      <c r="D200" s="5">
        <v>2</v>
      </c>
      <c r="E200" s="29">
        <v>880</v>
      </c>
      <c r="F200" s="8">
        <v>535.61</v>
      </c>
      <c r="G200" s="8">
        <v>163.99</v>
      </c>
      <c r="H200" s="8">
        <f>E200-F200-G200</f>
        <v>180.39999999999998</v>
      </c>
    </row>
    <row r="201" spans="1:8" ht="15">
      <c r="A201" s="6">
        <v>2</v>
      </c>
      <c r="B201" s="6" t="s">
        <v>17</v>
      </c>
      <c r="C201" s="7" t="s">
        <v>5</v>
      </c>
      <c r="D201" s="5">
        <v>1</v>
      </c>
      <c r="E201" s="29">
        <v>360</v>
      </c>
      <c r="F201" s="8">
        <v>0</v>
      </c>
      <c r="G201" s="8">
        <v>0</v>
      </c>
      <c r="H201" s="8">
        <v>360</v>
      </c>
    </row>
    <row r="202" spans="1:8" ht="14.25" customHeight="1">
      <c r="A202" s="5">
        <v>3</v>
      </c>
      <c r="B202" s="5" t="s">
        <v>6</v>
      </c>
      <c r="C202" s="7" t="s">
        <v>18</v>
      </c>
      <c r="D202" s="5">
        <v>11</v>
      </c>
      <c r="E202" s="5">
        <v>1483.8</v>
      </c>
      <c r="F202" s="76">
        <v>1002.83</v>
      </c>
      <c r="G202" s="76">
        <v>89.12</v>
      </c>
      <c r="H202" s="76">
        <f aca="true" t="shared" si="9" ref="H202:H210">E202-F202-G202</f>
        <v>391.8499999999999</v>
      </c>
    </row>
    <row r="203" spans="1:8" ht="15">
      <c r="A203" s="6">
        <v>4</v>
      </c>
      <c r="B203" s="6" t="s">
        <v>7</v>
      </c>
      <c r="C203" s="7" t="s">
        <v>19</v>
      </c>
      <c r="D203" s="30">
        <v>5</v>
      </c>
      <c r="E203" s="6">
        <v>496.5</v>
      </c>
      <c r="F203" s="8">
        <v>455.09</v>
      </c>
      <c r="G203" s="8">
        <v>41.88</v>
      </c>
      <c r="H203" s="8">
        <f t="shared" si="9"/>
        <v>-0.46999999999997755</v>
      </c>
    </row>
    <row r="204" spans="1:8" ht="15">
      <c r="A204" s="6">
        <v>5</v>
      </c>
      <c r="B204" s="6" t="s">
        <v>8</v>
      </c>
      <c r="C204" s="7" t="s">
        <v>20</v>
      </c>
      <c r="D204" s="5">
        <v>5</v>
      </c>
      <c r="E204" s="6">
        <v>1730.4</v>
      </c>
      <c r="F204" s="8">
        <v>1034.02</v>
      </c>
      <c r="G204" s="8">
        <v>261.6</v>
      </c>
      <c r="H204" s="8">
        <f t="shared" si="9"/>
        <v>434.7800000000001</v>
      </c>
    </row>
    <row r="205" spans="1:8" ht="15">
      <c r="A205" s="6">
        <v>6</v>
      </c>
      <c r="B205" s="6" t="s">
        <v>9</v>
      </c>
      <c r="C205" s="7" t="s">
        <v>21</v>
      </c>
      <c r="D205" s="5">
        <v>7</v>
      </c>
      <c r="E205" s="29">
        <v>2476</v>
      </c>
      <c r="F205" s="45">
        <v>1804.29</v>
      </c>
      <c r="G205" s="45">
        <v>233.44</v>
      </c>
      <c r="H205" s="8">
        <f t="shared" si="9"/>
        <v>438.27000000000004</v>
      </c>
    </row>
    <row r="206" spans="1:8" ht="15">
      <c r="A206" s="6">
        <v>7</v>
      </c>
      <c r="B206" s="6" t="s">
        <v>10</v>
      </c>
      <c r="C206" s="7" t="s">
        <v>22</v>
      </c>
      <c r="D206" s="5">
        <v>7</v>
      </c>
      <c r="E206" s="6">
        <v>1336.3</v>
      </c>
      <c r="F206" s="8">
        <v>1000.14</v>
      </c>
      <c r="G206" s="8">
        <v>236.02</v>
      </c>
      <c r="H206" s="8">
        <f t="shared" si="9"/>
        <v>100.13999999999996</v>
      </c>
    </row>
    <row r="207" spans="1:8" ht="15">
      <c r="A207" s="6">
        <v>8</v>
      </c>
      <c r="B207" s="6" t="s">
        <v>11</v>
      </c>
      <c r="C207" s="7" t="s">
        <v>23</v>
      </c>
      <c r="D207" s="5">
        <v>14</v>
      </c>
      <c r="E207" s="6">
        <v>3114.94</v>
      </c>
      <c r="F207" s="8">
        <v>1975.11</v>
      </c>
      <c r="G207" s="8">
        <v>1056.39</v>
      </c>
      <c r="H207" s="8">
        <f t="shared" si="9"/>
        <v>83.44000000000005</v>
      </c>
    </row>
    <row r="208" spans="1:8" ht="15">
      <c r="A208" s="6">
        <v>9</v>
      </c>
      <c r="B208" s="6" t="s">
        <v>12</v>
      </c>
      <c r="C208" s="7" t="s">
        <v>24</v>
      </c>
      <c r="D208" s="46">
        <v>11</v>
      </c>
      <c r="E208" s="75">
        <v>2907.24</v>
      </c>
      <c r="F208" s="8">
        <v>1804.38</v>
      </c>
      <c r="G208" s="8">
        <v>257.93</v>
      </c>
      <c r="H208" s="8">
        <f t="shared" si="9"/>
        <v>844.9299999999996</v>
      </c>
    </row>
    <row r="209" spans="1:8" ht="15">
      <c r="A209" s="6">
        <v>10</v>
      </c>
      <c r="B209" s="6" t="s">
        <v>13</v>
      </c>
      <c r="C209" s="7" t="s">
        <v>25</v>
      </c>
      <c r="D209" s="5">
        <v>4</v>
      </c>
      <c r="E209" s="6">
        <v>1767.94</v>
      </c>
      <c r="F209" s="8">
        <v>1112.08</v>
      </c>
      <c r="G209" s="8">
        <v>350.11</v>
      </c>
      <c r="H209" s="8">
        <f t="shared" si="9"/>
        <v>305.7500000000001</v>
      </c>
    </row>
    <row r="210" spans="1:8" ht="15">
      <c r="A210" s="6">
        <v>11</v>
      </c>
      <c r="B210" s="6" t="s">
        <v>71</v>
      </c>
      <c r="C210" s="7" t="s">
        <v>73</v>
      </c>
      <c r="D210" s="5">
        <v>23</v>
      </c>
      <c r="E210" s="6">
        <v>527.11</v>
      </c>
      <c r="F210" s="8">
        <v>292.35</v>
      </c>
      <c r="G210" s="8">
        <v>40.45</v>
      </c>
      <c r="H210" s="8">
        <f t="shared" si="9"/>
        <v>194.31</v>
      </c>
    </row>
    <row r="211" spans="1:8" ht="15">
      <c r="A211" s="6"/>
      <c r="B211" s="94" t="s">
        <v>0</v>
      </c>
      <c r="C211" s="95"/>
      <c r="D211" s="14">
        <f>SUM(D200:D210)</f>
        <v>90</v>
      </c>
      <c r="E211" s="77">
        <f>SUM(E200:E210)</f>
        <v>17080.23</v>
      </c>
      <c r="F211" s="16">
        <f>SUM(F200:F210)</f>
        <v>11015.900000000001</v>
      </c>
      <c r="G211" s="16">
        <f>SUM(G200:G210)</f>
        <v>2730.93</v>
      </c>
      <c r="H211" s="16">
        <f>SUM(H200:H210)</f>
        <v>3333.399999999999</v>
      </c>
    </row>
    <row r="212" spans="1:8" ht="15">
      <c r="A212" s="78"/>
      <c r="B212" s="79"/>
      <c r="C212" s="79"/>
      <c r="D212" s="79"/>
      <c r="E212" s="80"/>
      <c r="F212" s="81"/>
      <c r="G212" s="81"/>
      <c r="H212" s="81"/>
    </row>
    <row r="213" spans="6:8" ht="15" customHeight="1">
      <c r="F213" s="96" t="s">
        <v>75</v>
      </c>
      <c r="G213" s="96"/>
      <c r="H213" s="96"/>
    </row>
    <row r="214" spans="1:8" ht="15" customHeight="1">
      <c r="A214" s="6">
        <v>1</v>
      </c>
      <c r="B214" s="6" t="s">
        <v>3</v>
      </c>
      <c r="C214" s="7" t="s">
        <v>4</v>
      </c>
      <c r="D214" s="5">
        <v>2</v>
      </c>
      <c r="E214" s="29">
        <v>880</v>
      </c>
      <c r="F214" s="8">
        <v>522.36</v>
      </c>
      <c r="G214" s="8">
        <v>164.36</v>
      </c>
      <c r="H214" s="8">
        <v>193.28</v>
      </c>
    </row>
    <row r="215" spans="1:8" ht="15" customHeight="1">
      <c r="A215" s="6">
        <v>2</v>
      </c>
      <c r="B215" s="6" t="s">
        <v>17</v>
      </c>
      <c r="C215" s="7" t="s">
        <v>5</v>
      </c>
      <c r="D215" s="5">
        <v>0</v>
      </c>
      <c r="E215" s="29">
        <v>360</v>
      </c>
      <c r="F215" s="8">
        <v>0</v>
      </c>
      <c r="G215" s="8">
        <v>0</v>
      </c>
      <c r="H215" s="8">
        <v>360</v>
      </c>
    </row>
    <row r="216" spans="1:8" ht="15" customHeight="1">
      <c r="A216" s="5">
        <v>3</v>
      </c>
      <c r="B216" s="5" t="s">
        <v>6</v>
      </c>
      <c r="C216" s="7" t="s">
        <v>18</v>
      </c>
      <c r="D216" s="5">
        <v>11</v>
      </c>
      <c r="E216" s="5">
        <v>1483.8</v>
      </c>
      <c r="F216" s="76">
        <v>1009.33</v>
      </c>
      <c r="G216" s="76">
        <v>93.88</v>
      </c>
      <c r="H216" s="76">
        <v>380.59</v>
      </c>
    </row>
    <row r="217" spans="1:8" ht="15" customHeight="1">
      <c r="A217" s="6">
        <v>4</v>
      </c>
      <c r="B217" s="6" t="s">
        <v>7</v>
      </c>
      <c r="C217" s="7" t="s">
        <v>19</v>
      </c>
      <c r="D217" s="30">
        <v>5</v>
      </c>
      <c r="E217" s="6">
        <v>496.5</v>
      </c>
      <c r="F217" s="8">
        <v>305.65</v>
      </c>
      <c r="G217" s="8">
        <v>41.96</v>
      </c>
      <c r="H217" s="8">
        <v>148.89</v>
      </c>
    </row>
    <row r="218" spans="1:8" ht="15" customHeight="1">
      <c r="A218" s="6">
        <v>5</v>
      </c>
      <c r="B218" s="6" t="s">
        <v>8</v>
      </c>
      <c r="C218" s="7" t="s">
        <v>20</v>
      </c>
      <c r="D218" s="5">
        <v>5</v>
      </c>
      <c r="E218" s="6">
        <v>1790.4</v>
      </c>
      <c r="F218" s="8">
        <v>1050.62</v>
      </c>
      <c r="G218" s="8">
        <v>265.72</v>
      </c>
      <c r="H218" s="8">
        <f>E218-F218-G218</f>
        <v>474.0600000000002</v>
      </c>
    </row>
    <row r="219" spans="1:8" ht="15" customHeight="1">
      <c r="A219" s="6">
        <v>6</v>
      </c>
      <c r="B219" s="6" t="s">
        <v>9</v>
      </c>
      <c r="C219" s="7" t="s">
        <v>21</v>
      </c>
      <c r="D219" s="5">
        <v>5</v>
      </c>
      <c r="E219" s="29">
        <v>2450</v>
      </c>
      <c r="F219" s="45">
        <v>1490.91</v>
      </c>
      <c r="G219" s="45">
        <v>236.04</v>
      </c>
      <c r="H219" s="8">
        <f aca="true" t="shared" si="10" ref="H219:H224">E219-F219-G219</f>
        <v>723.05</v>
      </c>
    </row>
    <row r="220" spans="1:8" ht="15" customHeight="1">
      <c r="A220" s="6">
        <v>7</v>
      </c>
      <c r="B220" s="6" t="s">
        <v>10</v>
      </c>
      <c r="C220" s="7" t="s">
        <v>22</v>
      </c>
      <c r="D220" s="5">
        <v>7</v>
      </c>
      <c r="E220" s="6">
        <v>1336.3</v>
      </c>
      <c r="F220" s="8">
        <v>993.85</v>
      </c>
      <c r="G220" s="8">
        <v>243.09</v>
      </c>
      <c r="H220" s="8">
        <f t="shared" si="10"/>
        <v>99.35999999999993</v>
      </c>
    </row>
    <row r="221" spans="1:8" ht="15" customHeight="1">
      <c r="A221" s="6">
        <v>8</v>
      </c>
      <c r="B221" s="6" t="s">
        <v>11</v>
      </c>
      <c r="C221" s="7" t="s">
        <v>23</v>
      </c>
      <c r="D221" s="5">
        <v>10</v>
      </c>
      <c r="E221" s="6">
        <v>3114.94</v>
      </c>
      <c r="F221" s="8">
        <v>1751.19</v>
      </c>
      <c r="G221" s="8">
        <v>1061.65</v>
      </c>
      <c r="H221" s="8">
        <f t="shared" si="10"/>
        <v>302.0999999999999</v>
      </c>
    </row>
    <row r="222" spans="1:8" ht="15" customHeight="1">
      <c r="A222" s="6">
        <v>9</v>
      </c>
      <c r="B222" s="6" t="s">
        <v>12</v>
      </c>
      <c r="C222" s="7" t="s">
        <v>24</v>
      </c>
      <c r="D222" s="46">
        <v>11</v>
      </c>
      <c r="E222" s="75">
        <v>2907.24</v>
      </c>
      <c r="F222" s="8">
        <v>1806.34</v>
      </c>
      <c r="G222" s="8">
        <v>265.22</v>
      </c>
      <c r="H222" s="8">
        <f t="shared" si="10"/>
        <v>835.6799999999998</v>
      </c>
    </row>
    <row r="223" spans="1:8" ht="15" customHeight="1">
      <c r="A223" s="6">
        <v>10</v>
      </c>
      <c r="B223" s="6" t="s">
        <v>13</v>
      </c>
      <c r="C223" s="7" t="s">
        <v>25</v>
      </c>
      <c r="D223" s="5">
        <v>4</v>
      </c>
      <c r="E223" s="6">
        <v>1767.94</v>
      </c>
      <c r="F223" s="8">
        <v>1112.08</v>
      </c>
      <c r="G223" s="8">
        <v>454.87</v>
      </c>
      <c r="H223" s="8">
        <f t="shared" si="10"/>
        <v>200.99000000000012</v>
      </c>
    </row>
    <row r="224" spans="1:8" ht="15" customHeight="1">
      <c r="A224" s="6">
        <v>11</v>
      </c>
      <c r="B224" s="6" t="s">
        <v>71</v>
      </c>
      <c r="C224" s="7" t="s">
        <v>73</v>
      </c>
      <c r="D224" s="5">
        <v>23</v>
      </c>
      <c r="E224" s="6">
        <v>527.11</v>
      </c>
      <c r="F224" s="8">
        <v>289.67</v>
      </c>
      <c r="G224" s="8">
        <v>19.28</v>
      </c>
      <c r="H224" s="8">
        <f t="shared" si="10"/>
        <v>218.16</v>
      </c>
    </row>
    <row r="225" spans="1:8" ht="15">
      <c r="A225" s="6"/>
      <c r="B225" s="94" t="s">
        <v>0</v>
      </c>
      <c r="C225" s="95"/>
      <c r="D225" s="14">
        <f>SUM(D214:D224)</f>
        <v>83</v>
      </c>
      <c r="E225" s="77">
        <f>SUM(E214:E224)</f>
        <v>17114.23</v>
      </c>
      <c r="F225" s="16">
        <f>SUM(F214:F224)</f>
        <v>10332</v>
      </c>
      <c r="G225" s="16">
        <f>SUM(G214:G224)</f>
        <v>2846.07</v>
      </c>
      <c r="H225" s="16">
        <f>SUM(H214:H224)</f>
        <v>3936.16</v>
      </c>
    </row>
    <row r="228" spans="6:8" ht="15">
      <c r="F228" s="96" t="s">
        <v>76</v>
      </c>
      <c r="G228" s="96"/>
      <c r="H228" s="96"/>
    </row>
    <row r="229" spans="1:8" ht="15" customHeight="1">
      <c r="A229" s="6">
        <v>1</v>
      </c>
      <c r="B229" s="6" t="s">
        <v>3</v>
      </c>
      <c r="C229" s="7" t="s">
        <v>4</v>
      </c>
      <c r="D229" s="5">
        <v>2</v>
      </c>
      <c r="E229" s="29">
        <v>880</v>
      </c>
      <c r="F229" s="8">
        <v>503.99</v>
      </c>
      <c r="G229" s="8">
        <v>164.47</v>
      </c>
      <c r="H229" s="8">
        <f>E229-F229-G229</f>
        <v>211.54</v>
      </c>
    </row>
    <row r="230" spans="1:8" ht="15" customHeight="1">
      <c r="A230" s="6">
        <v>2</v>
      </c>
      <c r="B230" s="6" t="s">
        <v>17</v>
      </c>
      <c r="C230" s="7" t="s">
        <v>5</v>
      </c>
      <c r="D230" s="5">
        <v>0</v>
      </c>
      <c r="E230" s="29">
        <v>360</v>
      </c>
      <c r="F230" s="8">
        <v>0</v>
      </c>
      <c r="G230" s="8">
        <v>0</v>
      </c>
      <c r="H230" s="8">
        <f aca="true" t="shared" si="11" ref="H230:H238">E230-F230-G230</f>
        <v>360</v>
      </c>
    </row>
    <row r="231" spans="1:8" ht="15" customHeight="1">
      <c r="A231" s="5">
        <v>3</v>
      </c>
      <c r="B231" s="5" t="s">
        <v>6</v>
      </c>
      <c r="C231" s="7" t="s">
        <v>18</v>
      </c>
      <c r="D231" s="5">
        <v>11</v>
      </c>
      <c r="E231" s="5">
        <v>1483.8</v>
      </c>
      <c r="F231" s="76">
        <v>982.31</v>
      </c>
      <c r="G231" s="76">
        <v>110.12</v>
      </c>
      <c r="H231" s="8">
        <f t="shared" si="11"/>
        <v>391.37</v>
      </c>
    </row>
    <row r="232" spans="1:8" ht="15" customHeight="1">
      <c r="A232" s="6">
        <v>4</v>
      </c>
      <c r="B232" s="6" t="s">
        <v>7</v>
      </c>
      <c r="C232" s="7" t="s">
        <v>19</v>
      </c>
      <c r="D232" s="30">
        <v>5</v>
      </c>
      <c r="E232" s="6">
        <v>496.5</v>
      </c>
      <c r="F232" s="8">
        <v>305.12</v>
      </c>
      <c r="G232" s="8">
        <v>41.96</v>
      </c>
      <c r="H232" s="8">
        <f t="shared" si="11"/>
        <v>149.42</v>
      </c>
    </row>
    <row r="233" spans="1:8" ht="15" customHeight="1">
      <c r="A233" s="6">
        <v>5</v>
      </c>
      <c r="B233" s="6" t="s">
        <v>8</v>
      </c>
      <c r="C233" s="7" t="s">
        <v>20</v>
      </c>
      <c r="D233" s="5">
        <v>5</v>
      </c>
      <c r="E233" s="6">
        <v>1790.4</v>
      </c>
      <c r="F233" s="8">
        <v>1050.62</v>
      </c>
      <c r="G233" s="8">
        <v>265.47</v>
      </c>
      <c r="H233" s="8">
        <f t="shared" si="11"/>
        <v>474.3100000000002</v>
      </c>
    </row>
    <row r="234" spans="1:8" ht="15" customHeight="1">
      <c r="A234" s="6">
        <v>6</v>
      </c>
      <c r="B234" s="6" t="s">
        <v>9</v>
      </c>
      <c r="C234" s="7" t="s">
        <v>21</v>
      </c>
      <c r="D234" s="5">
        <v>5</v>
      </c>
      <c r="E234" s="29">
        <v>2450</v>
      </c>
      <c r="F234" s="45">
        <v>1493.98</v>
      </c>
      <c r="G234" s="45">
        <v>240.75</v>
      </c>
      <c r="H234" s="8">
        <f t="shared" si="11"/>
        <v>715.27</v>
      </c>
    </row>
    <row r="235" spans="1:8" ht="15" customHeight="1">
      <c r="A235" s="6">
        <v>7</v>
      </c>
      <c r="B235" s="6" t="s">
        <v>10</v>
      </c>
      <c r="C235" s="7" t="s">
        <v>22</v>
      </c>
      <c r="D235" s="5">
        <v>7</v>
      </c>
      <c r="E235" s="6">
        <v>1336.3</v>
      </c>
      <c r="F235" s="8">
        <v>993.85</v>
      </c>
      <c r="G235" s="8">
        <v>245.43</v>
      </c>
      <c r="H235" s="8">
        <f t="shared" si="11"/>
        <v>97.01999999999992</v>
      </c>
    </row>
    <row r="236" spans="1:8" ht="15" customHeight="1">
      <c r="A236" s="6">
        <v>8</v>
      </c>
      <c r="B236" s="6" t="s">
        <v>11</v>
      </c>
      <c r="C236" s="7" t="s">
        <v>23</v>
      </c>
      <c r="D236" s="5">
        <v>10</v>
      </c>
      <c r="E236" s="6">
        <v>3114.94</v>
      </c>
      <c r="F236" s="8">
        <v>1701.34</v>
      </c>
      <c r="G236" s="8">
        <v>1266.78</v>
      </c>
      <c r="H236" s="8">
        <f t="shared" si="11"/>
        <v>146.82000000000016</v>
      </c>
    </row>
    <row r="237" spans="1:8" ht="15" customHeight="1">
      <c r="A237" s="6">
        <v>9</v>
      </c>
      <c r="B237" s="6" t="s">
        <v>12</v>
      </c>
      <c r="C237" s="7" t="s">
        <v>24</v>
      </c>
      <c r="D237" s="46">
        <v>11</v>
      </c>
      <c r="E237" s="75">
        <v>2907.24</v>
      </c>
      <c r="F237" s="8">
        <v>1810.33</v>
      </c>
      <c r="G237" s="8">
        <v>248.15</v>
      </c>
      <c r="H237" s="8">
        <f t="shared" si="11"/>
        <v>848.7599999999999</v>
      </c>
    </row>
    <row r="238" spans="1:8" ht="15" customHeight="1">
      <c r="A238" s="6">
        <v>10</v>
      </c>
      <c r="B238" s="6" t="s">
        <v>13</v>
      </c>
      <c r="C238" s="7" t="s">
        <v>25</v>
      </c>
      <c r="D238" s="5">
        <v>4</v>
      </c>
      <c r="E238" s="6">
        <v>1767.94</v>
      </c>
      <c r="F238" s="8">
        <v>1120.02</v>
      </c>
      <c r="G238" s="8">
        <v>462.03</v>
      </c>
      <c r="H238" s="8">
        <f t="shared" si="11"/>
        <v>185.8900000000001</v>
      </c>
    </row>
    <row r="239" spans="1:8" ht="15" customHeight="1">
      <c r="A239" s="6">
        <v>11</v>
      </c>
      <c r="B239" s="6" t="s">
        <v>71</v>
      </c>
      <c r="C239" s="7" t="s">
        <v>73</v>
      </c>
      <c r="D239" s="5">
        <v>23</v>
      </c>
      <c r="E239" s="6">
        <v>527.11</v>
      </c>
      <c r="F239" s="8">
        <v>298.49</v>
      </c>
      <c r="G239" s="8">
        <v>20.78</v>
      </c>
      <c r="H239" s="8">
        <v>207.84</v>
      </c>
    </row>
    <row r="240" spans="1:8" ht="15">
      <c r="A240" s="6"/>
      <c r="B240" s="94" t="s">
        <v>0</v>
      </c>
      <c r="C240" s="95"/>
      <c r="D240" s="14">
        <f>SUM(D229:D239)</f>
        <v>83</v>
      </c>
      <c r="E240" s="16">
        <f>SUM(E229:E239)</f>
        <v>17114.23</v>
      </c>
      <c r="F240" s="16">
        <f>SUM(F229:F239)</f>
        <v>10260.050000000001</v>
      </c>
      <c r="G240" s="16">
        <f>SUM(G229:G239)</f>
        <v>3065.94</v>
      </c>
      <c r="H240" s="16">
        <f>SUM(H229:H239)</f>
        <v>3788.24</v>
      </c>
    </row>
    <row r="242" spans="6:8" ht="15">
      <c r="F242" s="96" t="s">
        <v>77</v>
      </c>
      <c r="G242" s="96"/>
      <c r="H242" s="96"/>
    </row>
    <row r="243" spans="1:8" ht="15" customHeight="1">
      <c r="A243" s="6">
        <v>1</v>
      </c>
      <c r="B243" s="6" t="s">
        <v>3</v>
      </c>
      <c r="C243" s="7" t="s">
        <v>4</v>
      </c>
      <c r="D243" s="5">
        <v>2</v>
      </c>
      <c r="E243" s="29">
        <v>880</v>
      </c>
      <c r="F243" s="8">
        <v>503.99</v>
      </c>
      <c r="G243" s="8">
        <v>163.02</v>
      </c>
      <c r="H243" s="8">
        <f>E243-F243-G243</f>
        <v>212.98999999999998</v>
      </c>
    </row>
    <row r="244" spans="1:8" ht="15" customHeight="1">
      <c r="A244" s="6">
        <v>2</v>
      </c>
      <c r="B244" s="6" t="s">
        <v>17</v>
      </c>
      <c r="C244" s="7" t="s">
        <v>5</v>
      </c>
      <c r="D244" s="5">
        <v>0</v>
      </c>
      <c r="E244" s="29">
        <v>0</v>
      </c>
      <c r="F244" s="8">
        <v>0</v>
      </c>
      <c r="G244" s="8">
        <v>0</v>
      </c>
      <c r="H244" s="8">
        <f aca="true" t="shared" si="12" ref="H244:H253">E244-F244-G244</f>
        <v>0</v>
      </c>
    </row>
    <row r="245" spans="1:8" ht="15" customHeight="1">
      <c r="A245" s="5">
        <v>3</v>
      </c>
      <c r="B245" s="5" t="s">
        <v>6</v>
      </c>
      <c r="C245" s="7" t="s">
        <v>18</v>
      </c>
      <c r="D245" s="5">
        <v>8</v>
      </c>
      <c r="E245" s="5">
        <v>1042.6</v>
      </c>
      <c r="F245" s="76">
        <v>1012.57</v>
      </c>
      <c r="G245" s="76">
        <v>122</v>
      </c>
      <c r="H245" s="8">
        <f t="shared" si="12"/>
        <v>-91.97000000000014</v>
      </c>
    </row>
    <row r="246" spans="1:8" ht="15" customHeight="1">
      <c r="A246" s="6">
        <v>4</v>
      </c>
      <c r="B246" s="6" t="s">
        <v>7</v>
      </c>
      <c r="C246" s="7" t="s">
        <v>19</v>
      </c>
      <c r="D246" s="30">
        <v>5</v>
      </c>
      <c r="E246" s="6">
        <v>496.5</v>
      </c>
      <c r="F246" s="8">
        <v>305.12</v>
      </c>
      <c r="G246" s="8">
        <v>41.78</v>
      </c>
      <c r="H246" s="8">
        <f t="shared" si="12"/>
        <v>149.6</v>
      </c>
    </row>
    <row r="247" spans="1:8" ht="15" customHeight="1">
      <c r="A247" s="6">
        <v>5</v>
      </c>
      <c r="B247" s="6" t="s">
        <v>8</v>
      </c>
      <c r="C247" s="7" t="s">
        <v>20</v>
      </c>
      <c r="D247" s="5">
        <v>2</v>
      </c>
      <c r="E247" s="6">
        <v>148</v>
      </c>
      <c r="F247" s="8">
        <v>137.97</v>
      </c>
      <c r="G247" s="8">
        <v>85.03</v>
      </c>
      <c r="H247" s="8">
        <f t="shared" si="12"/>
        <v>-75</v>
      </c>
    </row>
    <row r="248" spans="1:8" ht="15" customHeight="1">
      <c r="A248" s="6">
        <v>6</v>
      </c>
      <c r="B248" s="6" t="s">
        <v>9</v>
      </c>
      <c r="C248" s="7" t="s">
        <v>21</v>
      </c>
      <c r="D248" s="5">
        <v>5</v>
      </c>
      <c r="E248" s="29">
        <v>1970</v>
      </c>
      <c r="F248" s="45">
        <v>1162.82</v>
      </c>
      <c r="G248" s="45">
        <v>97.09</v>
      </c>
      <c r="H248" s="8">
        <f t="shared" si="12"/>
        <v>710.09</v>
      </c>
    </row>
    <row r="249" spans="1:8" ht="15" customHeight="1">
      <c r="A249" s="6">
        <v>7</v>
      </c>
      <c r="B249" s="6" t="s">
        <v>10</v>
      </c>
      <c r="C249" s="7" t="s">
        <v>22</v>
      </c>
      <c r="D249" s="5">
        <v>7</v>
      </c>
      <c r="E249" s="6">
        <v>1336.3</v>
      </c>
      <c r="F249" s="8">
        <v>996.13</v>
      </c>
      <c r="G249" s="8">
        <v>242.07</v>
      </c>
      <c r="H249" s="8">
        <f t="shared" si="12"/>
        <v>98.09999999999997</v>
      </c>
    </row>
    <row r="250" spans="1:8" ht="15" customHeight="1">
      <c r="A250" s="6">
        <v>8</v>
      </c>
      <c r="B250" s="6" t="s">
        <v>11</v>
      </c>
      <c r="C250" s="7" t="s">
        <v>23</v>
      </c>
      <c r="D250" s="5">
        <v>10</v>
      </c>
      <c r="E250" s="6">
        <v>2707.94</v>
      </c>
      <c r="F250" s="8">
        <v>1543.9</v>
      </c>
      <c r="G250" s="8">
        <v>1101.21</v>
      </c>
      <c r="H250" s="8">
        <f t="shared" si="12"/>
        <v>62.82999999999993</v>
      </c>
    </row>
    <row r="251" spans="1:8" ht="15" customHeight="1">
      <c r="A251" s="6">
        <v>9</v>
      </c>
      <c r="B251" s="6" t="s">
        <v>12</v>
      </c>
      <c r="C251" s="7" t="s">
        <v>24</v>
      </c>
      <c r="D251" s="46">
        <v>11</v>
      </c>
      <c r="E251" s="75">
        <v>2907.24</v>
      </c>
      <c r="F251" s="8">
        <v>1814.53</v>
      </c>
      <c r="G251" s="8">
        <v>304.61</v>
      </c>
      <c r="H251" s="8">
        <f t="shared" si="12"/>
        <v>788.0999999999998</v>
      </c>
    </row>
    <row r="252" spans="1:8" ht="15" customHeight="1">
      <c r="A252" s="6">
        <v>10</v>
      </c>
      <c r="B252" s="6" t="s">
        <v>13</v>
      </c>
      <c r="C252" s="7" t="s">
        <v>25</v>
      </c>
      <c r="D252" s="5">
        <v>4</v>
      </c>
      <c r="E252" s="6">
        <v>1767.94</v>
      </c>
      <c r="F252" s="8">
        <v>1120.54</v>
      </c>
      <c r="G252" s="8">
        <v>470.09</v>
      </c>
      <c r="H252" s="8">
        <f t="shared" si="12"/>
        <v>177.31000000000012</v>
      </c>
    </row>
    <row r="253" spans="1:8" ht="15" customHeight="1">
      <c r="A253" s="6">
        <v>11</v>
      </c>
      <c r="B253" s="6" t="s">
        <v>71</v>
      </c>
      <c r="C253" s="7" t="s">
        <v>73</v>
      </c>
      <c r="D253" s="5">
        <v>23</v>
      </c>
      <c r="E253" s="6">
        <v>508.41</v>
      </c>
      <c r="F253" s="8">
        <v>325.59</v>
      </c>
      <c r="G253" s="8">
        <v>20.78</v>
      </c>
      <c r="H253" s="8">
        <f t="shared" si="12"/>
        <v>162.04000000000005</v>
      </c>
    </row>
    <row r="254" spans="1:8" ht="15">
      <c r="A254" s="6"/>
      <c r="B254" s="94" t="s">
        <v>0</v>
      </c>
      <c r="C254" s="95"/>
      <c r="D254" s="14">
        <f>SUM(D243:D253)</f>
        <v>77</v>
      </c>
      <c r="E254" s="16">
        <f>SUM(E243:E253)</f>
        <v>13764.93</v>
      </c>
      <c r="F254" s="16">
        <v>8923.15</v>
      </c>
      <c r="G254" s="16">
        <f>SUM(G243:G253)</f>
        <v>2647.6800000000003</v>
      </c>
      <c r="H254" s="77">
        <v>2194.1</v>
      </c>
    </row>
    <row r="256" spans="6:8" ht="15">
      <c r="F256" s="96" t="s">
        <v>78</v>
      </c>
      <c r="G256" s="96"/>
      <c r="H256" s="96"/>
    </row>
    <row r="257" spans="1:8" ht="15">
      <c r="A257" s="6">
        <v>1</v>
      </c>
      <c r="B257" s="6" t="s">
        <v>3</v>
      </c>
      <c r="C257" s="5" t="s">
        <v>80</v>
      </c>
      <c r="D257" s="5">
        <v>0</v>
      </c>
      <c r="E257" s="29">
        <v>0</v>
      </c>
      <c r="F257" s="8">
        <v>0</v>
      </c>
      <c r="G257" s="8">
        <v>0</v>
      </c>
      <c r="H257" s="8">
        <f>E257-F257-G257</f>
        <v>0</v>
      </c>
    </row>
    <row r="258" spans="1:8" ht="15">
      <c r="A258" s="6">
        <v>2</v>
      </c>
      <c r="B258" s="6" t="s">
        <v>17</v>
      </c>
      <c r="C258" s="5" t="s">
        <v>81</v>
      </c>
      <c r="D258" s="5">
        <v>0</v>
      </c>
      <c r="E258" s="29">
        <v>0</v>
      </c>
      <c r="F258" s="8">
        <v>0</v>
      </c>
      <c r="G258" s="8">
        <v>0</v>
      </c>
      <c r="H258" s="8">
        <f aca="true" t="shared" si="13" ref="H258:H268">E258-F258-G258</f>
        <v>0</v>
      </c>
    </row>
    <row r="259" spans="1:8" ht="15">
      <c r="A259" s="5">
        <v>3</v>
      </c>
      <c r="B259" s="5" t="s">
        <v>6</v>
      </c>
      <c r="C259" s="5" t="s">
        <v>82</v>
      </c>
      <c r="D259" s="5">
        <v>4</v>
      </c>
      <c r="E259" s="5">
        <v>68.6</v>
      </c>
      <c r="F259" s="76">
        <v>51.85</v>
      </c>
      <c r="G259" s="76">
        <v>0.06</v>
      </c>
      <c r="H259" s="8">
        <f t="shared" si="13"/>
        <v>16.689999999999994</v>
      </c>
    </row>
    <row r="260" spans="1:8" ht="15">
      <c r="A260" s="6">
        <v>4</v>
      </c>
      <c r="B260" s="6" t="s">
        <v>7</v>
      </c>
      <c r="C260" s="5" t="s">
        <v>83</v>
      </c>
      <c r="D260" s="30">
        <v>4</v>
      </c>
      <c r="E260" s="6">
        <v>299.5</v>
      </c>
      <c r="F260" s="8">
        <v>303.36</v>
      </c>
      <c r="G260" s="8">
        <v>2.23</v>
      </c>
      <c r="H260" s="8">
        <f t="shared" si="13"/>
        <v>-6.090000000000014</v>
      </c>
    </row>
    <row r="261" spans="1:8" ht="15">
      <c r="A261" s="6">
        <v>5</v>
      </c>
      <c r="B261" s="6" t="s">
        <v>8</v>
      </c>
      <c r="C261" s="5" t="s">
        <v>84</v>
      </c>
      <c r="D261" s="5">
        <v>4</v>
      </c>
      <c r="E261" s="6">
        <v>977</v>
      </c>
      <c r="F261" s="8">
        <v>681.08</v>
      </c>
      <c r="G261" s="8">
        <v>108.53</v>
      </c>
      <c r="H261" s="8">
        <f t="shared" si="13"/>
        <v>187.38999999999996</v>
      </c>
    </row>
    <row r="262" spans="1:8" ht="15">
      <c r="A262" s="6">
        <v>6</v>
      </c>
      <c r="B262" s="6" t="s">
        <v>9</v>
      </c>
      <c r="C262" s="5" t="s">
        <v>85</v>
      </c>
      <c r="D262" s="5">
        <v>4</v>
      </c>
      <c r="E262" s="29">
        <v>1690</v>
      </c>
      <c r="F262" s="45">
        <v>1308.61</v>
      </c>
      <c r="G262" s="45">
        <v>70.24</v>
      </c>
      <c r="H262" s="8">
        <f t="shared" si="13"/>
        <v>311.1500000000001</v>
      </c>
    </row>
    <row r="263" spans="1:8" ht="15">
      <c r="A263" s="6">
        <v>7</v>
      </c>
      <c r="B263" s="6" t="s">
        <v>10</v>
      </c>
      <c r="C263" s="5" t="s">
        <v>86</v>
      </c>
      <c r="D263" s="5">
        <v>2</v>
      </c>
      <c r="E263" s="6">
        <v>147</v>
      </c>
      <c r="F263" s="8">
        <v>70.85</v>
      </c>
      <c r="G263" s="8">
        <v>3.39</v>
      </c>
      <c r="H263" s="8">
        <f t="shared" si="13"/>
        <v>72.76</v>
      </c>
    </row>
    <row r="264" spans="1:8" ht="15">
      <c r="A264" s="6">
        <v>8</v>
      </c>
      <c r="B264" s="6" t="s">
        <v>11</v>
      </c>
      <c r="C264" s="5" t="s">
        <v>87</v>
      </c>
      <c r="D264" s="5">
        <v>7</v>
      </c>
      <c r="E264" s="6">
        <v>1594.94</v>
      </c>
      <c r="F264" s="8">
        <v>972.22</v>
      </c>
      <c r="G264" s="8">
        <v>240.3</v>
      </c>
      <c r="H264" s="8">
        <f t="shared" si="13"/>
        <v>382.42</v>
      </c>
    </row>
    <row r="265" spans="1:8" ht="15">
      <c r="A265" s="6">
        <v>9</v>
      </c>
      <c r="B265" s="6" t="s">
        <v>12</v>
      </c>
      <c r="C265" s="5" t="s">
        <v>88</v>
      </c>
      <c r="D265" s="46">
        <v>13</v>
      </c>
      <c r="E265" s="75">
        <v>2907.24</v>
      </c>
      <c r="F265" s="8">
        <v>1813.93</v>
      </c>
      <c r="G265" s="8">
        <v>304.61</v>
      </c>
      <c r="H265" s="8">
        <f t="shared" si="13"/>
        <v>788.6999999999997</v>
      </c>
    </row>
    <row r="266" spans="1:8" ht="15">
      <c r="A266" s="6">
        <v>10</v>
      </c>
      <c r="B266" s="6" t="s">
        <v>13</v>
      </c>
      <c r="C266" s="5" t="s">
        <v>89</v>
      </c>
      <c r="D266" s="5">
        <v>5</v>
      </c>
      <c r="E266" s="6">
        <v>1767.94</v>
      </c>
      <c r="F266" s="8">
        <v>1121.7</v>
      </c>
      <c r="G266" s="8">
        <v>149.11</v>
      </c>
      <c r="H266" s="8">
        <f t="shared" si="13"/>
        <v>497.13</v>
      </c>
    </row>
    <row r="267" spans="1:8" ht="15">
      <c r="A267" s="6">
        <v>11</v>
      </c>
      <c r="B267" s="6" t="s">
        <v>71</v>
      </c>
      <c r="C267" s="5" t="s">
        <v>90</v>
      </c>
      <c r="D267" s="5">
        <v>23</v>
      </c>
      <c r="E267" s="6">
        <v>508.41</v>
      </c>
      <c r="F267" s="8">
        <v>326.94</v>
      </c>
      <c r="G267" s="8">
        <v>26.37</v>
      </c>
      <c r="H267" s="8">
        <f t="shared" si="13"/>
        <v>155.10000000000002</v>
      </c>
    </row>
    <row r="268" spans="1:8" ht="15">
      <c r="A268" s="6">
        <v>12</v>
      </c>
      <c r="B268" s="6"/>
      <c r="C268" s="5" t="s">
        <v>79</v>
      </c>
      <c r="D268" s="5">
        <v>1</v>
      </c>
      <c r="E268" s="6">
        <v>240</v>
      </c>
      <c r="F268" s="8">
        <v>196.14</v>
      </c>
      <c r="G268" s="8">
        <v>9.96</v>
      </c>
      <c r="H268" s="8">
        <f t="shared" si="13"/>
        <v>33.90000000000001</v>
      </c>
    </row>
    <row r="269" spans="1:8" ht="15">
      <c r="A269" s="6"/>
      <c r="B269" s="94" t="s">
        <v>0</v>
      </c>
      <c r="C269" s="95"/>
      <c r="D269" s="14">
        <f>SUM(D257:D268)</f>
        <v>67</v>
      </c>
      <c r="E269" s="16">
        <f>SUM(E257:E268)</f>
        <v>10200.63</v>
      </c>
      <c r="F269" s="16">
        <f>SUM(F257:F268)</f>
        <v>6846.679999999999</v>
      </c>
      <c r="G269" s="16">
        <f>SUM(G257:G268)</f>
        <v>914.8000000000001</v>
      </c>
      <c r="H269" s="16">
        <f>SUM(H257:H268)</f>
        <v>2439.15</v>
      </c>
    </row>
    <row r="271" spans="6:8" ht="15">
      <c r="F271" s="96" t="s">
        <v>91</v>
      </c>
      <c r="G271" s="96"/>
      <c r="H271" s="96"/>
    </row>
    <row r="272" spans="1:8" ht="15">
      <c r="A272" s="6">
        <v>1</v>
      </c>
      <c r="B272" s="6" t="s">
        <v>3</v>
      </c>
      <c r="C272" s="5" t="s">
        <v>80</v>
      </c>
      <c r="D272" s="82">
        <v>0</v>
      </c>
      <c r="E272" s="83">
        <v>0</v>
      </c>
      <c r="F272" s="87">
        <v>0</v>
      </c>
      <c r="G272" s="87">
        <v>0</v>
      </c>
      <c r="H272" s="87">
        <v>0</v>
      </c>
    </row>
    <row r="273" spans="1:8" ht="15">
      <c r="A273" s="6">
        <v>2</v>
      </c>
      <c r="B273" s="6" t="s">
        <v>17</v>
      </c>
      <c r="C273" s="5" t="s">
        <v>81</v>
      </c>
      <c r="D273" s="82">
        <v>0</v>
      </c>
      <c r="E273" s="83">
        <v>0</v>
      </c>
      <c r="F273" s="87">
        <v>0</v>
      </c>
      <c r="G273" s="87">
        <v>0</v>
      </c>
      <c r="H273" s="87">
        <v>0</v>
      </c>
    </row>
    <row r="274" spans="1:8" ht="15">
      <c r="A274" s="5">
        <v>3</v>
      </c>
      <c r="B274" s="5" t="s">
        <v>6</v>
      </c>
      <c r="C274" s="5" t="s">
        <v>82</v>
      </c>
      <c r="D274" s="82">
        <v>4</v>
      </c>
      <c r="E274" s="82">
        <v>68.6</v>
      </c>
      <c r="F274" s="88">
        <v>51.85</v>
      </c>
      <c r="G274" s="88">
        <v>0.39</v>
      </c>
      <c r="H274" s="87">
        <v>16.36</v>
      </c>
    </row>
    <row r="275" spans="1:8" ht="15">
      <c r="A275" s="6">
        <v>4</v>
      </c>
      <c r="B275" s="6" t="s">
        <v>7</v>
      </c>
      <c r="C275" s="5" t="s">
        <v>83</v>
      </c>
      <c r="D275" s="84">
        <v>4</v>
      </c>
      <c r="E275" s="85">
        <v>299.5</v>
      </c>
      <c r="F275" s="30">
        <v>302.73</v>
      </c>
      <c r="G275" s="87">
        <v>2.4</v>
      </c>
      <c r="H275" s="87">
        <v>-5.63</v>
      </c>
    </row>
    <row r="276" spans="1:8" ht="15">
      <c r="A276" s="6">
        <v>5</v>
      </c>
      <c r="B276" s="6" t="s">
        <v>8</v>
      </c>
      <c r="C276" s="5" t="s">
        <v>84</v>
      </c>
      <c r="D276" s="82">
        <v>4</v>
      </c>
      <c r="E276" s="85">
        <v>977</v>
      </c>
      <c r="F276" s="87">
        <v>844.33</v>
      </c>
      <c r="G276" s="87">
        <v>64.58</v>
      </c>
      <c r="H276" s="87">
        <v>68.09</v>
      </c>
    </row>
    <row r="277" spans="1:8" ht="15">
      <c r="A277" s="6">
        <v>6</v>
      </c>
      <c r="B277" s="6" t="s">
        <v>9</v>
      </c>
      <c r="C277" s="5" t="s">
        <v>85</v>
      </c>
      <c r="D277" s="82">
        <v>4</v>
      </c>
      <c r="E277" s="83">
        <v>1690</v>
      </c>
      <c r="F277" s="87">
        <v>1329.99</v>
      </c>
      <c r="G277" s="89">
        <v>83.79</v>
      </c>
      <c r="H277" s="87">
        <v>286.22</v>
      </c>
    </row>
    <row r="278" spans="1:8" ht="15">
      <c r="A278" s="6">
        <v>7</v>
      </c>
      <c r="B278" s="6" t="s">
        <v>10</v>
      </c>
      <c r="C278" s="5" t="s">
        <v>86</v>
      </c>
      <c r="D278" s="82">
        <v>2</v>
      </c>
      <c r="E278" s="85">
        <v>147</v>
      </c>
      <c r="F278" s="89">
        <v>68.9</v>
      </c>
      <c r="G278" s="87">
        <v>3.39</v>
      </c>
      <c r="H278" s="87">
        <v>74.71</v>
      </c>
    </row>
    <row r="279" spans="1:8" ht="15">
      <c r="A279" s="6">
        <v>8</v>
      </c>
      <c r="B279" s="6" t="s">
        <v>11</v>
      </c>
      <c r="C279" s="5" t="s">
        <v>87</v>
      </c>
      <c r="D279" s="82">
        <v>7</v>
      </c>
      <c r="E279" s="85">
        <v>1594.94</v>
      </c>
      <c r="F279" s="87">
        <v>974.04</v>
      </c>
      <c r="G279" s="87">
        <v>446.96</v>
      </c>
      <c r="H279" s="87">
        <v>173.94</v>
      </c>
    </row>
    <row r="280" spans="1:8" ht="15">
      <c r="A280" s="6">
        <v>9</v>
      </c>
      <c r="B280" s="6" t="s">
        <v>12</v>
      </c>
      <c r="C280" s="5" t="s">
        <v>88</v>
      </c>
      <c r="D280" s="86">
        <v>13</v>
      </c>
      <c r="E280" s="75">
        <v>2907.24</v>
      </c>
      <c r="F280" s="87">
        <v>1846.34</v>
      </c>
      <c r="G280" s="87">
        <v>213.45</v>
      </c>
      <c r="H280" s="87">
        <v>847.45</v>
      </c>
    </row>
    <row r="281" spans="1:8" ht="15">
      <c r="A281" s="6">
        <v>10</v>
      </c>
      <c r="B281" s="6" t="s">
        <v>13</v>
      </c>
      <c r="C281" s="5" t="s">
        <v>89</v>
      </c>
      <c r="D281" s="82">
        <v>5</v>
      </c>
      <c r="E281" s="85">
        <v>1767.94</v>
      </c>
      <c r="F281" s="87">
        <v>1121.7</v>
      </c>
      <c r="G281" s="87">
        <v>303.66</v>
      </c>
      <c r="H281" s="87">
        <v>342.58</v>
      </c>
    </row>
    <row r="282" spans="1:8" ht="15">
      <c r="A282" s="6">
        <v>11</v>
      </c>
      <c r="B282" s="6" t="s">
        <v>71</v>
      </c>
      <c r="C282" s="5" t="s">
        <v>90</v>
      </c>
      <c r="D282" s="82">
        <v>23</v>
      </c>
      <c r="E282" s="85">
        <v>508.41</v>
      </c>
      <c r="F282" s="87">
        <v>331.94</v>
      </c>
      <c r="G282" s="90">
        <v>36.87</v>
      </c>
      <c r="H282" s="87">
        <v>139.6</v>
      </c>
    </row>
    <row r="283" spans="1:8" ht="15">
      <c r="A283" s="6">
        <v>12</v>
      </c>
      <c r="B283" s="6"/>
      <c r="C283" s="5" t="s">
        <v>79</v>
      </c>
      <c r="D283" s="82">
        <v>1</v>
      </c>
      <c r="E283" s="85">
        <v>240</v>
      </c>
      <c r="F283" s="87">
        <v>196.14</v>
      </c>
      <c r="G283" s="90">
        <v>30.41</v>
      </c>
      <c r="H283" s="87">
        <v>13.45</v>
      </c>
    </row>
    <row r="284" spans="1:8" ht="15">
      <c r="A284" s="6"/>
      <c r="B284" s="94" t="s">
        <v>0</v>
      </c>
      <c r="C284" s="95"/>
      <c r="D284" s="14">
        <f>SUM(D272:D283)</f>
        <v>67</v>
      </c>
      <c r="E284" s="16">
        <f>SUM(E272:E283)</f>
        <v>10200.63</v>
      </c>
      <c r="F284" s="91">
        <v>7067.96</v>
      </c>
      <c r="G284" s="91">
        <f>SUM(G272:G283)</f>
        <v>1185.9</v>
      </c>
      <c r="H284" s="91">
        <f>SUM(H272:H283)</f>
        <v>1956.77</v>
      </c>
    </row>
    <row r="286" spans="6:8" ht="15">
      <c r="F286" s="96" t="s">
        <v>92</v>
      </c>
      <c r="G286" s="96"/>
      <c r="H286" s="96"/>
    </row>
    <row r="287" spans="1:8" ht="15">
      <c r="A287" s="6">
        <v>1</v>
      </c>
      <c r="B287" s="6" t="s">
        <v>3</v>
      </c>
      <c r="C287" s="5" t="s">
        <v>80</v>
      </c>
      <c r="D287" s="82">
        <v>0</v>
      </c>
      <c r="E287" s="83">
        <v>0</v>
      </c>
      <c r="F287" s="87">
        <v>0</v>
      </c>
      <c r="G287" s="87">
        <v>0</v>
      </c>
      <c r="H287" s="87">
        <v>0</v>
      </c>
    </row>
    <row r="288" spans="1:8" ht="15">
      <c r="A288" s="6">
        <v>2</v>
      </c>
      <c r="B288" s="6" t="s">
        <v>17</v>
      </c>
      <c r="C288" s="5" t="s">
        <v>81</v>
      </c>
      <c r="D288" s="82">
        <v>0</v>
      </c>
      <c r="E288" s="83">
        <v>0</v>
      </c>
      <c r="F288" s="87">
        <v>0</v>
      </c>
      <c r="G288" s="87">
        <v>0</v>
      </c>
      <c r="H288" s="87">
        <v>0</v>
      </c>
    </row>
    <row r="289" spans="1:8" ht="15">
      <c r="A289" s="5">
        <v>3</v>
      </c>
      <c r="B289" s="5" t="s">
        <v>6</v>
      </c>
      <c r="C289" s="5" t="s">
        <v>82</v>
      </c>
      <c r="D289" s="82">
        <v>3</v>
      </c>
      <c r="E289" s="82">
        <v>68.6</v>
      </c>
      <c r="F289" s="88">
        <v>51.85</v>
      </c>
      <c r="G289" s="88">
        <v>0.95</v>
      </c>
      <c r="H289" s="87">
        <v>15.8</v>
      </c>
    </row>
    <row r="290" spans="1:8" ht="15">
      <c r="A290" s="6">
        <v>4</v>
      </c>
      <c r="B290" s="6" t="s">
        <v>7</v>
      </c>
      <c r="C290" s="5" t="s">
        <v>83</v>
      </c>
      <c r="D290" s="84">
        <v>4</v>
      </c>
      <c r="E290" s="85">
        <v>299.5</v>
      </c>
      <c r="F290" s="30">
        <v>301.52</v>
      </c>
      <c r="G290" s="87">
        <v>2.46</v>
      </c>
      <c r="H290" s="87">
        <v>-4.48</v>
      </c>
    </row>
    <row r="291" spans="1:8" ht="15">
      <c r="A291" s="6">
        <v>5</v>
      </c>
      <c r="B291" s="6" t="s">
        <v>8</v>
      </c>
      <c r="C291" s="5" t="s">
        <v>84</v>
      </c>
      <c r="D291" s="82">
        <v>4</v>
      </c>
      <c r="E291" s="85">
        <v>977</v>
      </c>
      <c r="F291" s="87">
        <v>694.15</v>
      </c>
      <c r="G291" s="87">
        <v>59.92</v>
      </c>
      <c r="H291" s="87">
        <v>222.93</v>
      </c>
    </row>
    <row r="292" spans="1:8" ht="15">
      <c r="A292" s="6">
        <v>6</v>
      </c>
      <c r="B292" s="6" t="s">
        <v>9</v>
      </c>
      <c r="C292" s="5" t="s">
        <v>85</v>
      </c>
      <c r="D292" s="82">
        <v>4</v>
      </c>
      <c r="E292" s="83">
        <v>1690</v>
      </c>
      <c r="F292" s="87">
        <v>1331</v>
      </c>
      <c r="G292" s="89">
        <v>51.42</v>
      </c>
      <c r="H292" s="87">
        <v>307.58</v>
      </c>
    </row>
    <row r="293" spans="1:8" ht="15">
      <c r="A293" s="6">
        <v>7</v>
      </c>
      <c r="B293" s="6" t="s">
        <v>10</v>
      </c>
      <c r="C293" s="5" t="s">
        <v>86</v>
      </c>
      <c r="D293" s="82">
        <v>2</v>
      </c>
      <c r="E293" s="85">
        <v>147</v>
      </c>
      <c r="F293" s="89">
        <v>68.9</v>
      </c>
      <c r="G293" s="87">
        <v>3.39</v>
      </c>
      <c r="H293" s="87">
        <v>74.71</v>
      </c>
    </row>
    <row r="294" spans="1:8" ht="15">
      <c r="A294" s="6">
        <v>8</v>
      </c>
      <c r="B294" s="6" t="s">
        <v>11</v>
      </c>
      <c r="C294" s="5" t="s">
        <v>87</v>
      </c>
      <c r="D294" s="82">
        <v>6</v>
      </c>
      <c r="E294" s="85">
        <v>1594.94</v>
      </c>
      <c r="F294" s="87">
        <v>981.41</v>
      </c>
      <c r="G294" s="87">
        <v>455.36</v>
      </c>
      <c r="H294" s="87">
        <v>158.17</v>
      </c>
    </row>
    <row r="295" spans="1:8" ht="15">
      <c r="A295" s="6">
        <v>9</v>
      </c>
      <c r="B295" s="6" t="s">
        <v>12</v>
      </c>
      <c r="C295" s="5" t="s">
        <v>88</v>
      </c>
      <c r="D295" s="86">
        <v>11</v>
      </c>
      <c r="E295" s="75">
        <v>2907.24</v>
      </c>
      <c r="F295" s="87">
        <v>1851.3</v>
      </c>
      <c r="G295" s="87">
        <v>184.84</v>
      </c>
      <c r="H295" s="87">
        <v>871.1</v>
      </c>
    </row>
    <row r="296" spans="1:8" ht="15">
      <c r="A296" s="6">
        <v>10</v>
      </c>
      <c r="B296" s="6" t="s">
        <v>13</v>
      </c>
      <c r="C296" s="5" t="s">
        <v>89</v>
      </c>
      <c r="D296" s="82">
        <v>4</v>
      </c>
      <c r="E296" s="85">
        <v>1767.94</v>
      </c>
      <c r="F296" s="87">
        <v>1130.91</v>
      </c>
      <c r="G296" s="87">
        <v>354.9</v>
      </c>
      <c r="H296" s="87">
        <v>282.13</v>
      </c>
    </row>
    <row r="297" spans="1:8" ht="15">
      <c r="A297" s="6">
        <v>11</v>
      </c>
      <c r="B297" s="6" t="s">
        <v>71</v>
      </c>
      <c r="C297" s="5" t="s">
        <v>90</v>
      </c>
      <c r="D297" s="82">
        <v>23</v>
      </c>
      <c r="E297" s="85">
        <v>508.41</v>
      </c>
      <c r="F297" s="87">
        <v>331.94</v>
      </c>
      <c r="G297" s="90">
        <v>41.95</v>
      </c>
      <c r="H297" s="87">
        <v>134.52</v>
      </c>
    </row>
    <row r="298" spans="1:8" ht="15">
      <c r="A298" s="6">
        <v>12</v>
      </c>
      <c r="B298" s="6"/>
      <c r="C298" s="5" t="s">
        <v>79</v>
      </c>
      <c r="D298" s="82">
        <v>1</v>
      </c>
      <c r="E298" s="85">
        <v>240</v>
      </c>
      <c r="F298" s="87">
        <v>196.13</v>
      </c>
      <c r="G298" s="90">
        <v>30.48</v>
      </c>
      <c r="H298" s="87">
        <v>13.39</v>
      </c>
    </row>
    <row r="299" spans="1:10" ht="15">
      <c r="A299" s="6"/>
      <c r="B299" s="94" t="s">
        <v>0</v>
      </c>
      <c r="C299" s="95"/>
      <c r="D299" s="14">
        <f>SUM(D287:D298)</f>
        <v>62</v>
      </c>
      <c r="E299" s="16">
        <f>SUM(E287:E298)</f>
        <v>10200.63</v>
      </c>
      <c r="F299" s="91">
        <f>SUM(F287:F298)</f>
        <v>6939.11</v>
      </c>
      <c r="G299" s="91">
        <f>SUM(G287:G298)</f>
        <v>1185.67</v>
      </c>
      <c r="H299" s="91">
        <f>SUM(H287:H298)</f>
        <v>2075.85</v>
      </c>
      <c r="J299" s="92"/>
    </row>
    <row r="300" ht="15">
      <c r="Q300" s="1">
        <v>0</v>
      </c>
    </row>
    <row r="301" spans="6:8" ht="15">
      <c r="F301" s="96" t="s">
        <v>93</v>
      </c>
      <c r="G301" s="96"/>
      <c r="H301" s="96"/>
    </row>
    <row r="302" spans="1:8" ht="15">
      <c r="A302" s="6">
        <v>1</v>
      </c>
      <c r="B302" s="6" t="s">
        <v>3</v>
      </c>
      <c r="C302" s="5" t="s">
        <v>80</v>
      </c>
      <c r="D302" s="82">
        <v>0</v>
      </c>
      <c r="E302" s="83">
        <v>0</v>
      </c>
      <c r="F302" s="87">
        <v>0</v>
      </c>
      <c r="G302" s="87">
        <v>0</v>
      </c>
      <c r="H302" s="87">
        <v>0</v>
      </c>
    </row>
    <row r="303" spans="1:8" ht="15">
      <c r="A303" s="6">
        <v>2</v>
      </c>
      <c r="B303" s="6" t="s">
        <v>17</v>
      </c>
      <c r="C303" s="5" t="s">
        <v>81</v>
      </c>
      <c r="D303" s="82">
        <v>0</v>
      </c>
      <c r="E303" s="83">
        <v>0</v>
      </c>
      <c r="F303" s="87">
        <v>0</v>
      </c>
      <c r="G303" s="87">
        <v>0</v>
      </c>
      <c r="H303" s="87">
        <v>0</v>
      </c>
    </row>
    <row r="304" spans="1:8" ht="15">
      <c r="A304" s="5">
        <v>3</v>
      </c>
      <c r="B304" s="5" t="s">
        <v>6</v>
      </c>
      <c r="C304" s="5" t="s">
        <v>82</v>
      </c>
      <c r="D304" s="82">
        <v>3</v>
      </c>
      <c r="E304" s="82">
        <v>68.6</v>
      </c>
      <c r="F304" s="88">
        <v>51.85</v>
      </c>
      <c r="G304" s="88">
        <v>-0.76</v>
      </c>
      <c r="H304" s="87">
        <v>17.51</v>
      </c>
    </row>
    <row r="305" spans="1:8" ht="15">
      <c r="A305" s="6">
        <v>4</v>
      </c>
      <c r="B305" s="6" t="s">
        <v>7</v>
      </c>
      <c r="C305" s="5" t="s">
        <v>83</v>
      </c>
      <c r="D305" s="84">
        <v>3</v>
      </c>
      <c r="E305" s="85">
        <v>59.5</v>
      </c>
      <c r="F305" s="30">
        <v>45</v>
      </c>
      <c r="G305" s="87">
        <v>0</v>
      </c>
      <c r="H305" s="87">
        <v>14.5</v>
      </c>
    </row>
    <row r="306" spans="1:8" ht="15">
      <c r="A306" s="6">
        <v>5</v>
      </c>
      <c r="B306" s="6" t="s">
        <v>8</v>
      </c>
      <c r="C306" s="5" t="s">
        <v>84</v>
      </c>
      <c r="D306" s="82">
        <v>1</v>
      </c>
      <c r="E306" s="85">
        <v>37</v>
      </c>
      <c r="F306" s="87">
        <v>18.9</v>
      </c>
      <c r="G306" s="87">
        <v>0.77</v>
      </c>
      <c r="H306" s="87">
        <v>17.33</v>
      </c>
    </row>
    <row r="307" spans="1:8" ht="15">
      <c r="A307" s="6">
        <v>6</v>
      </c>
      <c r="B307" s="6" t="s">
        <v>9</v>
      </c>
      <c r="C307" s="5" t="s">
        <v>85</v>
      </c>
      <c r="D307" s="82">
        <v>0</v>
      </c>
      <c r="E307" s="83">
        <v>0</v>
      </c>
      <c r="F307" s="87">
        <v>0</v>
      </c>
      <c r="G307" s="89">
        <v>0</v>
      </c>
      <c r="H307" s="87">
        <v>0</v>
      </c>
    </row>
    <row r="308" spans="1:8" ht="15">
      <c r="A308" s="6">
        <v>7</v>
      </c>
      <c r="B308" s="6" t="s">
        <v>10</v>
      </c>
      <c r="C308" s="5" t="s">
        <v>86</v>
      </c>
      <c r="D308" s="82">
        <v>1</v>
      </c>
      <c r="E308" s="85">
        <v>27</v>
      </c>
      <c r="F308" s="89" t="s">
        <v>94</v>
      </c>
      <c r="G308" s="87">
        <v>2.16</v>
      </c>
      <c r="H308" s="87">
        <v>21.94</v>
      </c>
    </row>
    <row r="309" spans="1:8" ht="15">
      <c r="A309" s="6">
        <v>8</v>
      </c>
      <c r="B309" s="6" t="s">
        <v>11</v>
      </c>
      <c r="C309" s="5" t="s">
        <v>87</v>
      </c>
      <c r="D309" s="82">
        <v>5</v>
      </c>
      <c r="E309" s="85">
        <v>994.94</v>
      </c>
      <c r="F309" s="87">
        <v>720.41</v>
      </c>
      <c r="G309" s="87">
        <v>449.35</v>
      </c>
      <c r="H309" s="87">
        <v>-174.82</v>
      </c>
    </row>
    <row r="310" spans="1:8" ht="15">
      <c r="A310" s="6">
        <v>9</v>
      </c>
      <c r="B310" s="6" t="s">
        <v>12</v>
      </c>
      <c r="C310" s="5" t="s">
        <v>88</v>
      </c>
      <c r="D310" s="86">
        <v>11</v>
      </c>
      <c r="E310" s="75">
        <v>2907.24</v>
      </c>
      <c r="F310" s="87">
        <v>1851.3</v>
      </c>
      <c r="G310" s="87">
        <v>224.19</v>
      </c>
      <c r="H310" s="87">
        <v>831.75</v>
      </c>
    </row>
    <row r="311" spans="1:8" ht="15">
      <c r="A311" s="6">
        <v>10</v>
      </c>
      <c r="B311" s="6" t="s">
        <v>13</v>
      </c>
      <c r="C311" s="5" t="s">
        <v>89</v>
      </c>
      <c r="D311" s="82">
        <v>4</v>
      </c>
      <c r="E311" s="85">
        <v>1767.94</v>
      </c>
      <c r="F311" s="87">
        <v>1130.91</v>
      </c>
      <c r="G311" s="87">
        <v>424.87</v>
      </c>
      <c r="H311" s="87">
        <v>212.16</v>
      </c>
    </row>
    <row r="312" spans="1:8" ht="15">
      <c r="A312" s="6">
        <v>11</v>
      </c>
      <c r="B312" s="6" t="s">
        <v>71</v>
      </c>
      <c r="C312" s="5" t="s">
        <v>90</v>
      </c>
      <c r="D312" s="82">
        <v>0</v>
      </c>
      <c r="E312" s="85">
        <v>0</v>
      </c>
      <c r="F312" s="87">
        <v>0</v>
      </c>
      <c r="G312" s="90">
        <v>0</v>
      </c>
      <c r="H312" s="87">
        <v>0</v>
      </c>
    </row>
    <row r="313" spans="1:8" ht="15">
      <c r="A313" s="6">
        <v>12</v>
      </c>
      <c r="B313" s="6"/>
      <c r="C313" s="5" t="s">
        <v>79</v>
      </c>
      <c r="D313" s="82">
        <v>0</v>
      </c>
      <c r="E313" s="85">
        <v>0</v>
      </c>
      <c r="F313" s="87">
        <v>0</v>
      </c>
      <c r="G313" s="90">
        <v>0</v>
      </c>
      <c r="H313" s="87">
        <v>0</v>
      </c>
    </row>
    <row r="314" spans="1:8" ht="15">
      <c r="A314" s="6"/>
      <c r="B314" s="94" t="s">
        <v>0</v>
      </c>
      <c r="C314" s="95"/>
      <c r="D314" s="14">
        <f>SUM(D302:D313)</f>
        <v>28</v>
      </c>
      <c r="E314" s="16">
        <f>SUM(E302:E313)</f>
        <v>5862.219999999999</v>
      </c>
      <c r="F314" s="91">
        <f>SUM(F302:F313)</f>
        <v>3818.37</v>
      </c>
      <c r="G314" s="91">
        <f>SUM(G302:G313)</f>
        <v>1100.58</v>
      </c>
      <c r="H314" s="91">
        <f>SUM(H302:H313)</f>
        <v>940.37</v>
      </c>
    </row>
    <row r="316" spans="6:8" ht="15">
      <c r="F316" s="96" t="s">
        <v>95</v>
      </c>
      <c r="G316" s="96"/>
      <c r="H316" s="96"/>
    </row>
    <row r="317" spans="1:8" ht="15">
      <c r="A317" s="6">
        <v>1</v>
      </c>
      <c r="B317" s="6" t="s">
        <v>3</v>
      </c>
      <c r="C317" s="5" t="s">
        <v>80</v>
      </c>
      <c r="D317" s="82">
        <v>0</v>
      </c>
      <c r="E317" s="83">
        <v>0</v>
      </c>
      <c r="F317" s="87">
        <v>0</v>
      </c>
      <c r="G317" s="87">
        <v>0</v>
      </c>
      <c r="H317" s="87">
        <v>0</v>
      </c>
    </row>
    <row r="318" spans="1:8" ht="15">
      <c r="A318" s="6">
        <v>2</v>
      </c>
      <c r="B318" s="6" t="s">
        <v>17</v>
      </c>
      <c r="C318" s="5" t="s">
        <v>81</v>
      </c>
      <c r="D318" s="82">
        <v>0</v>
      </c>
      <c r="E318" s="83">
        <v>0</v>
      </c>
      <c r="F318" s="87">
        <v>0</v>
      </c>
      <c r="G318" s="87">
        <v>0</v>
      </c>
      <c r="H318" s="87">
        <v>0</v>
      </c>
    </row>
    <row r="319" spans="1:8" ht="15">
      <c r="A319" s="5">
        <v>3</v>
      </c>
      <c r="B319" s="5" t="s">
        <v>6</v>
      </c>
      <c r="C319" s="5" t="s">
        <v>82</v>
      </c>
      <c r="D319" s="82">
        <v>1</v>
      </c>
      <c r="E319" s="82">
        <v>15.1</v>
      </c>
      <c r="F319" s="88">
        <v>5.57</v>
      </c>
      <c r="G319" s="88">
        <v>0</v>
      </c>
      <c r="H319" s="87">
        <f>E319-F319-G319</f>
        <v>9.53</v>
      </c>
    </row>
    <row r="320" spans="1:8" ht="15">
      <c r="A320" s="6">
        <v>4</v>
      </c>
      <c r="B320" s="6" t="s">
        <v>7</v>
      </c>
      <c r="C320" s="5" t="s">
        <v>83</v>
      </c>
      <c r="D320" s="84">
        <v>3</v>
      </c>
      <c r="E320" s="85">
        <v>59.5</v>
      </c>
      <c r="F320" s="30">
        <v>45</v>
      </c>
      <c r="G320" s="87">
        <v>0</v>
      </c>
      <c r="H320" s="87">
        <f aca="true" t="shared" si="14" ref="H320:H328">E320-F320-G320</f>
        <v>14.5</v>
      </c>
    </row>
    <row r="321" spans="1:8" ht="15">
      <c r="A321" s="6">
        <v>5</v>
      </c>
      <c r="B321" s="6" t="s">
        <v>8</v>
      </c>
      <c r="C321" s="5" t="s">
        <v>84</v>
      </c>
      <c r="D321" s="82">
        <v>1</v>
      </c>
      <c r="E321" s="85">
        <v>37</v>
      </c>
      <c r="F321" s="87">
        <v>18.9</v>
      </c>
      <c r="G321" s="87">
        <v>0.77</v>
      </c>
      <c r="H321" s="87">
        <f t="shared" si="14"/>
        <v>17.330000000000002</v>
      </c>
    </row>
    <row r="322" spans="1:8" ht="15">
      <c r="A322" s="6">
        <v>6</v>
      </c>
      <c r="B322" s="6" t="s">
        <v>9</v>
      </c>
      <c r="C322" s="5" t="s">
        <v>85</v>
      </c>
      <c r="D322" s="82">
        <v>0</v>
      </c>
      <c r="E322" s="83">
        <v>0</v>
      </c>
      <c r="F322" s="87">
        <v>0</v>
      </c>
      <c r="G322" s="89">
        <v>0</v>
      </c>
      <c r="H322" s="87">
        <f t="shared" si="14"/>
        <v>0</v>
      </c>
    </row>
    <row r="323" spans="1:8" ht="15">
      <c r="A323" s="6">
        <v>7</v>
      </c>
      <c r="B323" s="6" t="s">
        <v>10</v>
      </c>
      <c r="C323" s="5" t="s">
        <v>86</v>
      </c>
      <c r="D323" s="82">
        <v>1</v>
      </c>
      <c r="E323" s="85">
        <v>27</v>
      </c>
      <c r="F323" s="89">
        <v>3.13</v>
      </c>
      <c r="G323" s="87">
        <v>0</v>
      </c>
      <c r="H323" s="87">
        <f t="shared" si="14"/>
        <v>23.87</v>
      </c>
    </row>
    <row r="324" spans="1:8" ht="15">
      <c r="A324" s="6">
        <v>8</v>
      </c>
      <c r="B324" s="6" t="s">
        <v>11</v>
      </c>
      <c r="C324" s="5" t="s">
        <v>87</v>
      </c>
      <c r="D324" s="82">
        <v>5</v>
      </c>
      <c r="E324" s="85">
        <v>972.6</v>
      </c>
      <c r="F324" s="87">
        <v>720.41</v>
      </c>
      <c r="G324" s="87">
        <v>421.24</v>
      </c>
      <c r="H324" s="87">
        <f t="shared" si="14"/>
        <v>-169.04999999999995</v>
      </c>
    </row>
    <row r="325" spans="1:8" ht="15">
      <c r="A325" s="6">
        <v>9</v>
      </c>
      <c r="B325" s="6" t="s">
        <v>12</v>
      </c>
      <c r="C325" s="5" t="s">
        <v>88</v>
      </c>
      <c r="D325" s="86">
        <v>11</v>
      </c>
      <c r="E325" s="75">
        <v>2884.9</v>
      </c>
      <c r="F325" s="87">
        <v>1851.36</v>
      </c>
      <c r="G325" s="87">
        <v>430.06</v>
      </c>
      <c r="H325" s="87">
        <f t="shared" si="14"/>
        <v>603.4800000000002</v>
      </c>
    </row>
    <row r="326" spans="1:8" ht="15">
      <c r="A326" s="6">
        <v>10</v>
      </c>
      <c r="B326" s="6" t="s">
        <v>13</v>
      </c>
      <c r="C326" s="5" t="s">
        <v>89</v>
      </c>
      <c r="D326" s="82">
        <v>4</v>
      </c>
      <c r="E326" s="85">
        <v>1732.6</v>
      </c>
      <c r="F326" s="87">
        <v>1130.91</v>
      </c>
      <c r="G326" s="87">
        <v>386.54</v>
      </c>
      <c r="H326" s="87">
        <f t="shared" si="14"/>
        <v>215.1499999999998</v>
      </c>
    </row>
    <row r="327" spans="1:8" ht="15">
      <c r="A327" s="6">
        <v>11</v>
      </c>
      <c r="B327" s="6" t="s">
        <v>71</v>
      </c>
      <c r="C327" s="5" t="s">
        <v>90</v>
      </c>
      <c r="D327" s="82">
        <v>0</v>
      </c>
      <c r="E327" s="85">
        <v>0</v>
      </c>
      <c r="F327" s="87">
        <v>0</v>
      </c>
      <c r="G327" s="90">
        <v>0</v>
      </c>
      <c r="H327" s="87">
        <f t="shared" si="14"/>
        <v>0</v>
      </c>
    </row>
    <row r="328" spans="1:8" ht="15">
      <c r="A328" s="6">
        <v>12</v>
      </c>
      <c r="B328" s="6"/>
      <c r="C328" s="5" t="s">
        <v>79</v>
      </c>
      <c r="D328" s="82">
        <v>0</v>
      </c>
      <c r="E328" s="85">
        <v>0</v>
      </c>
      <c r="F328" s="87">
        <v>0</v>
      </c>
      <c r="G328" s="90">
        <v>0</v>
      </c>
      <c r="H328" s="87">
        <f t="shared" si="14"/>
        <v>0</v>
      </c>
    </row>
    <row r="329" spans="1:8" ht="15">
      <c r="A329" s="6"/>
      <c r="B329" s="94" t="s">
        <v>0</v>
      </c>
      <c r="C329" s="95"/>
      <c r="D329" s="14">
        <f>SUM(D317:D328)</f>
        <v>26</v>
      </c>
      <c r="E329" s="16">
        <f>SUM(E317:E328)</f>
        <v>5728.700000000001</v>
      </c>
      <c r="F329" s="91">
        <f>SUM(F317:F328)</f>
        <v>3775.2799999999997</v>
      </c>
      <c r="G329" s="91">
        <f>SUM(G317:G328)</f>
        <v>1238.61</v>
      </c>
      <c r="H329" s="91">
        <f>SUM(H317:H328)</f>
        <v>714.8100000000002</v>
      </c>
    </row>
    <row r="331" spans="6:8" ht="15">
      <c r="F331" s="96" t="s">
        <v>96</v>
      </c>
      <c r="G331" s="96"/>
      <c r="H331" s="96"/>
    </row>
    <row r="332" spans="1:8" ht="15">
      <c r="A332" s="6">
        <v>1</v>
      </c>
      <c r="B332" s="6" t="s">
        <v>3</v>
      </c>
      <c r="C332" s="5" t="s">
        <v>80</v>
      </c>
      <c r="D332" s="82">
        <v>0</v>
      </c>
      <c r="E332" s="83">
        <v>0</v>
      </c>
      <c r="F332" s="87">
        <v>0</v>
      </c>
      <c r="G332" s="87">
        <v>0</v>
      </c>
      <c r="H332" s="87">
        <v>0</v>
      </c>
    </row>
    <row r="333" spans="1:8" ht="15">
      <c r="A333" s="6">
        <v>2</v>
      </c>
      <c r="B333" s="6" t="s">
        <v>17</v>
      </c>
      <c r="C333" s="5" t="s">
        <v>81</v>
      </c>
      <c r="D333" s="82">
        <v>0</v>
      </c>
      <c r="E333" s="83">
        <v>0</v>
      </c>
      <c r="F333" s="87">
        <v>0</v>
      </c>
      <c r="G333" s="87">
        <v>0</v>
      </c>
      <c r="H333" s="87">
        <v>0</v>
      </c>
    </row>
    <row r="334" spans="1:8" ht="15">
      <c r="A334" s="5">
        <v>3</v>
      </c>
      <c r="B334" s="5" t="s">
        <v>6</v>
      </c>
      <c r="C334" s="5" t="s">
        <v>82</v>
      </c>
      <c r="D334" s="82">
        <v>1</v>
      </c>
      <c r="E334" s="82">
        <v>15.1</v>
      </c>
      <c r="F334" s="88">
        <v>5.57</v>
      </c>
      <c r="G334" s="88">
        <v>0</v>
      </c>
      <c r="H334" s="87">
        <f>E334-F334-G334</f>
        <v>9.53</v>
      </c>
    </row>
    <row r="335" spans="1:8" ht="15">
      <c r="A335" s="6">
        <v>4</v>
      </c>
      <c r="B335" s="6" t="s">
        <v>7</v>
      </c>
      <c r="C335" s="5" t="s">
        <v>83</v>
      </c>
      <c r="D335" s="84">
        <v>3</v>
      </c>
      <c r="E335" s="85">
        <v>59.5</v>
      </c>
      <c r="F335" s="30">
        <v>45</v>
      </c>
      <c r="G335" s="87">
        <v>0</v>
      </c>
      <c r="H335" s="87">
        <f aca="true" t="shared" si="15" ref="H335:H343">E335-F335-G335</f>
        <v>14.5</v>
      </c>
    </row>
    <row r="336" spans="1:8" ht="15">
      <c r="A336" s="6">
        <v>5</v>
      </c>
      <c r="B336" s="6" t="s">
        <v>8</v>
      </c>
      <c r="C336" s="5" t="s">
        <v>84</v>
      </c>
      <c r="D336" s="82">
        <v>1</v>
      </c>
      <c r="E336" s="85">
        <v>37</v>
      </c>
      <c r="F336" s="87">
        <v>18.9</v>
      </c>
      <c r="G336" s="87">
        <v>0.77</v>
      </c>
      <c r="H336" s="87">
        <f t="shared" si="15"/>
        <v>17.330000000000002</v>
      </c>
    </row>
    <row r="337" spans="1:8" ht="15">
      <c r="A337" s="6">
        <v>6</v>
      </c>
      <c r="B337" s="6" t="s">
        <v>9</v>
      </c>
      <c r="C337" s="5" t="s">
        <v>85</v>
      </c>
      <c r="D337" s="82">
        <v>0</v>
      </c>
      <c r="E337" s="83">
        <v>0</v>
      </c>
      <c r="F337" s="87">
        <v>0</v>
      </c>
      <c r="G337" s="89">
        <v>0</v>
      </c>
      <c r="H337" s="87">
        <f t="shared" si="15"/>
        <v>0</v>
      </c>
    </row>
    <row r="338" spans="1:8" ht="15">
      <c r="A338" s="6">
        <v>7</v>
      </c>
      <c r="B338" s="6" t="s">
        <v>10</v>
      </c>
      <c r="C338" s="5" t="s">
        <v>86</v>
      </c>
      <c r="D338" s="82">
        <v>1</v>
      </c>
      <c r="E338" s="85">
        <v>27</v>
      </c>
      <c r="F338" s="89">
        <v>3.13</v>
      </c>
      <c r="G338" s="87">
        <v>2.16</v>
      </c>
      <c r="H338" s="87">
        <f t="shared" si="15"/>
        <v>21.71</v>
      </c>
    </row>
    <row r="339" spans="1:8" ht="15">
      <c r="A339" s="6">
        <v>8</v>
      </c>
      <c r="B339" s="6" t="s">
        <v>11</v>
      </c>
      <c r="C339" s="5" t="s">
        <v>87</v>
      </c>
      <c r="D339" s="82">
        <v>5</v>
      </c>
      <c r="E339" s="85">
        <v>972.6</v>
      </c>
      <c r="F339" s="87">
        <v>742.33</v>
      </c>
      <c r="G339" s="87">
        <v>460.4</v>
      </c>
      <c r="H339" s="87">
        <f t="shared" si="15"/>
        <v>-230.13</v>
      </c>
    </row>
    <row r="340" spans="1:8" ht="15">
      <c r="A340" s="6">
        <v>9</v>
      </c>
      <c r="B340" s="6" t="s">
        <v>12</v>
      </c>
      <c r="C340" s="5" t="s">
        <v>88</v>
      </c>
      <c r="D340" s="86">
        <v>11</v>
      </c>
      <c r="E340" s="75">
        <v>2884.9</v>
      </c>
      <c r="F340" s="87">
        <v>1876.37</v>
      </c>
      <c r="G340" s="87">
        <v>654.1</v>
      </c>
      <c r="H340" s="87">
        <f t="shared" si="15"/>
        <v>354.4300000000002</v>
      </c>
    </row>
    <row r="341" spans="1:8" ht="15">
      <c r="A341" s="6">
        <v>10</v>
      </c>
      <c r="B341" s="6" t="s">
        <v>13</v>
      </c>
      <c r="C341" s="5" t="s">
        <v>89</v>
      </c>
      <c r="D341" s="82">
        <v>4</v>
      </c>
      <c r="E341" s="85">
        <v>1732.6</v>
      </c>
      <c r="F341" s="87">
        <v>1130.91</v>
      </c>
      <c r="G341" s="87">
        <v>405.24</v>
      </c>
      <c r="H341" s="87">
        <f t="shared" si="15"/>
        <v>196.44999999999982</v>
      </c>
    </row>
    <row r="342" spans="1:8" ht="15">
      <c r="A342" s="6">
        <v>11</v>
      </c>
      <c r="B342" s="6" t="s">
        <v>71</v>
      </c>
      <c r="C342" s="5" t="s">
        <v>90</v>
      </c>
      <c r="D342" s="82">
        <v>0</v>
      </c>
      <c r="E342" s="85">
        <v>0</v>
      </c>
      <c r="F342" s="87">
        <v>0</v>
      </c>
      <c r="G342" s="90">
        <v>0</v>
      </c>
      <c r="H342" s="87">
        <f t="shared" si="15"/>
        <v>0</v>
      </c>
    </row>
    <row r="343" spans="1:8" ht="15">
      <c r="A343" s="6">
        <v>12</v>
      </c>
      <c r="B343" s="6"/>
      <c r="C343" s="5" t="s">
        <v>79</v>
      </c>
      <c r="D343" s="82">
        <v>0</v>
      </c>
      <c r="E343" s="85">
        <v>0</v>
      </c>
      <c r="F343" s="87">
        <v>0</v>
      </c>
      <c r="G343" s="90">
        <v>0</v>
      </c>
      <c r="H343" s="87">
        <f t="shared" si="15"/>
        <v>0</v>
      </c>
    </row>
    <row r="344" spans="1:8" ht="15">
      <c r="A344" s="6"/>
      <c r="B344" s="94" t="s">
        <v>0</v>
      </c>
      <c r="C344" s="95"/>
      <c r="D344" s="14">
        <f>SUM(D332:D343)</f>
        <v>26</v>
      </c>
      <c r="E344" s="16">
        <f>SUM(E332:E343)</f>
        <v>5728.700000000001</v>
      </c>
      <c r="F344" s="91">
        <f>SUM(F332:F343)</f>
        <v>3822.21</v>
      </c>
      <c r="G344" s="91">
        <f>SUM(G332:G343)</f>
        <v>1522.67</v>
      </c>
      <c r="H344" s="91">
        <f>SUM(H332:H343)</f>
        <v>383.82</v>
      </c>
    </row>
    <row r="346" spans="6:8" ht="15">
      <c r="F346" s="96" t="s">
        <v>97</v>
      </c>
      <c r="G346" s="96"/>
      <c r="H346" s="96"/>
    </row>
    <row r="347" spans="1:8" ht="15">
      <c r="A347" s="6">
        <v>1</v>
      </c>
      <c r="B347" s="6" t="s">
        <v>3</v>
      </c>
      <c r="C347" s="5" t="s">
        <v>80</v>
      </c>
      <c r="D347" s="82">
        <v>0</v>
      </c>
      <c r="E347" s="83">
        <v>0</v>
      </c>
      <c r="F347" s="87">
        <v>0</v>
      </c>
      <c r="G347" s="87">
        <v>0</v>
      </c>
      <c r="H347" s="87">
        <v>0</v>
      </c>
    </row>
    <row r="348" spans="1:8" ht="15">
      <c r="A348" s="6">
        <v>2</v>
      </c>
      <c r="B348" s="6" t="s">
        <v>17</v>
      </c>
      <c r="C348" s="5" t="s">
        <v>81</v>
      </c>
      <c r="D348" s="82">
        <v>0</v>
      </c>
      <c r="E348" s="83">
        <v>0</v>
      </c>
      <c r="F348" s="87">
        <v>0</v>
      </c>
      <c r="G348" s="87">
        <v>0</v>
      </c>
      <c r="H348" s="87">
        <v>0</v>
      </c>
    </row>
    <row r="349" spans="1:8" ht="15">
      <c r="A349" s="5">
        <v>3</v>
      </c>
      <c r="B349" s="5" t="s">
        <v>6</v>
      </c>
      <c r="C349" s="5" t="s">
        <v>82</v>
      </c>
      <c r="D349" s="82">
        <v>1</v>
      </c>
      <c r="E349" s="82">
        <v>15.1</v>
      </c>
      <c r="F349" s="88">
        <v>5.57</v>
      </c>
      <c r="G349" s="88">
        <v>0</v>
      </c>
      <c r="H349" s="87">
        <f>E349-F349-G349</f>
        <v>9.53</v>
      </c>
    </row>
    <row r="350" spans="1:8" ht="15">
      <c r="A350" s="6">
        <v>4</v>
      </c>
      <c r="B350" s="6" t="s">
        <v>7</v>
      </c>
      <c r="C350" s="5" t="s">
        <v>83</v>
      </c>
      <c r="D350" s="84">
        <v>3</v>
      </c>
      <c r="E350" s="85">
        <v>59.5</v>
      </c>
      <c r="F350" s="30">
        <v>45</v>
      </c>
      <c r="G350" s="87">
        <v>0</v>
      </c>
      <c r="H350" s="87">
        <f aca="true" t="shared" si="16" ref="H350:H358">E350-F350-G350</f>
        <v>14.5</v>
      </c>
    </row>
    <row r="351" spans="1:8" ht="15">
      <c r="A351" s="6">
        <v>5</v>
      </c>
      <c r="B351" s="6" t="s">
        <v>8</v>
      </c>
      <c r="C351" s="5" t="s">
        <v>84</v>
      </c>
      <c r="D351" s="82">
        <v>1</v>
      </c>
      <c r="E351" s="85">
        <v>37</v>
      </c>
      <c r="F351" s="87">
        <v>18.9</v>
      </c>
      <c r="G351" s="87">
        <v>0.77</v>
      </c>
      <c r="H351" s="87">
        <f t="shared" si="16"/>
        <v>17.330000000000002</v>
      </c>
    </row>
    <row r="352" spans="1:8" ht="15">
      <c r="A352" s="6">
        <v>6</v>
      </c>
      <c r="B352" s="6" t="s">
        <v>9</v>
      </c>
      <c r="C352" s="5" t="s">
        <v>85</v>
      </c>
      <c r="D352" s="82">
        <v>0</v>
      </c>
      <c r="E352" s="83">
        <v>0</v>
      </c>
      <c r="F352" s="87">
        <v>0</v>
      </c>
      <c r="G352" s="89">
        <v>0</v>
      </c>
      <c r="H352" s="87">
        <f t="shared" si="16"/>
        <v>0</v>
      </c>
    </row>
    <row r="353" spans="1:8" ht="15">
      <c r="A353" s="6">
        <v>7</v>
      </c>
      <c r="B353" s="6" t="s">
        <v>10</v>
      </c>
      <c r="C353" s="5" t="s">
        <v>86</v>
      </c>
      <c r="D353" s="82">
        <v>1</v>
      </c>
      <c r="E353" s="85">
        <v>27</v>
      </c>
      <c r="F353" s="89">
        <v>3.13</v>
      </c>
      <c r="G353" s="87">
        <v>2.16</v>
      </c>
      <c r="H353" s="87">
        <f t="shared" si="16"/>
        <v>21.71</v>
      </c>
    </row>
    <row r="354" spans="1:8" ht="15">
      <c r="A354" s="6">
        <v>8</v>
      </c>
      <c r="B354" s="6" t="s">
        <v>11</v>
      </c>
      <c r="C354" s="5" t="s">
        <v>87</v>
      </c>
      <c r="D354" s="82">
        <v>5</v>
      </c>
      <c r="E354" s="85">
        <v>972.6</v>
      </c>
      <c r="F354" s="87">
        <v>740.58</v>
      </c>
      <c r="G354" s="87">
        <v>480.13</v>
      </c>
      <c r="H354" s="87">
        <f t="shared" si="16"/>
        <v>-248.11</v>
      </c>
    </row>
    <row r="355" spans="1:8" ht="15">
      <c r="A355" s="6">
        <v>9</v>
      </c>
      <c r="B355" s="6" t="s">
        <v>12</v>
      </c>
      <c r="C355" s="5" t="s">
        <v>88</v>
      </c>
      <c r="D355" s="86">
        <v>11</v>
      </c>
      <c r="E355" s="75">
        <v>2884.9</v>
      </c>
      <c r="F355" s="87">
        <v>1884.79</v>
      </c>
      <c r="G355" s="87">
        <v>568.18</v>
      </c>
      <c r="H355" s="87">
        <f t="shared" si="16"/>
        <v>431.9300000000002</v>
      </c>
    </row>
    <row r="356" spans="1:8" ht="15">
      <c r="A356" s="6">
        <v>10</v>
      </c>
      <c r="B356" s="6" t="s">
        <v>13</v>
      </c>
      <c r="C356" s="5" t="s">
        <v>89</v>
      </c>
      <c r="D356" s="82">
        <v>0</v>
      </c>
      <c r="E356" s="85">
        <v>0</v>
      </c>
      <c r="F356" s="87">
        <v>0</v>
      </c>
      <c r="G356" s="87">
        <v>0</v>
      </c>
      <c r="H356" s="87">
        <f t="shared" si="16"/>
        <v>0</v>
      </c>
    </row>
    <row r="357" spans="1:8" ht="15">
      <c r="A357" s="6">
        <v>11</v>
      </c>
      <c r="B357" s="6" t="s">
        <v>71</v>
      </c>
      <c r="C357" s="5" t="s">
        <v>90</v>
      </c>
      <c r="D357" s="82">
        <v>0</v>
      </c>
      <c r="E357" s="85">
        <v>0</v>
      </c>
      <c r="F357" s="87">
        <v>0</v>
      </c>
      <c r="G357" s="90">
        <v>0</v>
      </c>
      <c r="H357" s="87">
        <f t="shared" si="16"/>
        <v>0</v>
      </c>
    </row>
    <row r="358" spans="1:8" ht="15">
      <c r="A358" s="6">
        <v>12</v>
      </c>
      <c r="B358" s="6"/>
      <c r="C358" s="5" t="s">
        <v>79</v>
      </c>
      <c r="D358" s="82">
        <v>0</v>
      </c>
      <c r="E358" s="85">
        <v>0</v>
      </c>
      <c r="F358" s="87">
        <v>0</v>
      </c>
      <c r="G358" s="90">
        <v>0</v>
      </c>
      <c r="H358" s="87">
        <f t="shared" si="16"/>
        <v>0</v>
      </c>
    </row>
    <row r="359" spans="1:8" ht="15">
      <c r="A359" s="6"/>
      <c r="B359" s="94" t="s">
        <v>0</v>
      </c>
      <c r="C359" s="95"/>
      <c r="D359" s="14">
        <f>SUM(D347:D358)</f>
        <v>22</v>
      </c>
      <c r="E359" s="16">
        <f>SUM(E347:E358)</f>
        <v>3996.1000000000004</v>
      </c>
      <c r="F359" s="91">
        <f>SUM(F347:F358)</f>
        <v>2697.9700000000003</v>
      </c>
      <c r="G359" s="91">
        <f>SUM(G347:G358)</f>
        <v>1051.24</v>
      </c>
      <c r="H359" s="91">
        <f>SUM(H347:H358)</f>
        <v>246.89000000000016</v>
      </c>
    </row>
    <row r="362" spans="6:8" ht="15">
      <c r="F362" s="96" t="s">
        <v>98</v>
      </c>
      <c r="G362" s="96"/>
      <c r="H362" s="96"/>
    </row>
    <row r="363" spans="1:8" ht="15">
      <c r="A363" s="6">
        <v>1</v>
      </c>
      <c r="B363" s="6" t="s">
        <v>3</v>
      </c>
      <c r="C363" s="5" t="s">
        <v>80</v>
      </c>
      <c r="D363" s="82">
        <v>0</v>
      </c>
      <c r="E363" s="83">
        <v>0</v>
      </c>
      <c r="F363" s="87">
        <v>0</v>
      </c>
      <c r="G363" s="87">
        <v>0</v>
      </c>
      <c r="H363" s="87">
        <v>0</v>
      </c>
    </row>
    <row r="364" spans="1:8" ht="15">
      <c r="A364" s="6">
        <v>2</v>
      </c>
      <c r="B364" s="6" t="s">
        <v>17</v>
      </c>
      <c r="C364" s="5" t="s">
        <v>81</v>
      </c>
      <c r="D364" s="82">
        <v>0</v>
      </c>
      <c r="E364" s="83">
        <v>0</v>
      </c>
      <c r="F364" s="87">
        <v>0</v>
      </c>
      <c r="G364" s="87">
        <v>0</v>
      </c>
      <c r="H364" s="87">
        <v>0</v>
      </c>
    </row>
    <row r="365" spans="1:8" ht="15">
      <c r="A365" s="5">
        <v>3</v>
      </c>
      <c r="B365" s="5" t="s">
        <v>6</v>
      </c>
      <c r="C365" s="5" t="s">
        <v>82</v>
      </c>
      <c r="D365" s="82">
        <v>1</v>
      </c>
      <c r="E365" s="82">
        <v>15.1</v>
      </c>
      <c r="F365" s="88">
        <v>5.57</v>
      </c>
      <c r="G365" s="88">
        <v>0</v>
      </c>
      <c r="H365" s="87">
        <f>E365-F365-G365</f>
        <v>9.53</v>
      </c>
    </row>
    <row r="366" spans="1:8" ht="15">
      <c r="A366" s="6">
        <v>4</v>
      </c>
      <c r="B366" s="6" t="s">
        <v>7</v>
      </c>
      <c r="C366" s="5" t="s">
        <v>83</v>
      </c>
      <c r="D366" s="84">
        <v>3</v>
      </c>
      <c r="E366" s="85">
        <v>59.5</v>
      </c>
      <c r="F366" s="30">
        <v>45</v>
      </c>
      <c r="G366" s="87">
        <v>0.97</v>
      </c>
      <c r="H366" s="87">
        <f aca="true" t="shared" si="17" ref="H366:H374">E366-F366-G366</f>
        <v>13.53</v>
      </c>
    </row>
    <row r="367" spans="1:8" ht="15">
      <c r="A367" s="6">
        <v>5</v>
      </c>
      <c r="B367" s="6" t="s">
        <v>8</v>
      </c>
      <c r="C367" s="5" t="s">
        <v>84</v>
      </c>
      <c r="D367" s="82">
        <v>1</v>
      </c>
      <c r="E367" s="85">
        <v>37</v>
      </c>
      <c r="F367" s="87">
        <v>18.9</v>
      </c>
      <c r="G367" s="87">
        <v>0.77</v>
      </c>
      <c r="H367" s="87">
        <f t="shared" si="17"/>
        <v>17.330000000000002</v>
      </c>
    </row>
    <row r="368" spans="1:8" ht="15">
      <c r="A368" s="6">
        <v>6</v>
      </c>
      <c r="B368" s="6" t="s">
        <v>9</v>
      </c>
      <c r="C368" s="5" t="s">
        <v>85</v>
      </c>
      <c r="D368" s="82">
        <v>0</v>
      </c>
      <c r="E368" s="83">
        <v>0</v>
      </c>
      <c r="F368" s="87">
        <v>0</v>
      </c>
      <c r="G368" s="89">
        <v>0</v>
      </c>
      <c r="H368" s="87">
        <f t="shared" si="17"/>
        <v>0</v>
      </c>
    </row>
    <row r="369" spans="1:8" ht="15">
      <c r="A369" s="6">
        <v>7</v>
      </c>
      <c r="B369" s="6" t="s">
        <v>10</v>
      </c>
      <c r="C369" s="5" t="s">
        <v>86</v>
      </c>
      <c r="D369" s="82">
        <v>1</v>
      </c>
      <c r="E369" s="85">
        <v>27</v>
      </c>
      <c r="F369" s="89">
        <v>3.13</v>
      </c>
      <c r="G369" s="87">
        <v>10.88</v>
      </c>
      <c r="H369" s="87">
        <f t="shared" si="17"/>
        <v>12.99</v>
      </c>
    </row>
    <row r="370" spans="1:8" ht="15">
      <c r="A370" s="6">
        <v>8</v>
      </c>
      <c r="B370" s="6" t="s">
        <v>11</v>
      </c>
      <c r="C370" s="5" t="s">
        <v>87</v>
      </c>
      <c r="D370" s="82">
        <v>5</v>
      </c>
      <c r="E370" s="85">
        <v>972.6</v>
      </c>
      <c r="F370" s="87">
        <v>735.1</v>
      </c>
      <c r="G370" s="87">
        <v>425.18</v>
      </c>
      <c r="H370" s="87">
        <f t="shared" si="17"/>
        <v>-187.68</v>
      </c>
    </row>
    <row r="371" spans="1:8" ht="15">
      <c r="A371" s="6">
        <v>9</v>
      </c>
      <c r="B371" s="6" t="s">
        <v>12</v>
      </c>
      <c r="C371" s="5" t="s">
        <v>88</v>
      </c>
      <c r="D371" s="86">
        <v>11</v>
      </c>
      <c r="E371" s="75">
        <v>2884.9</v>
      </c>
      <c r="F371" s="87">
        <v>1882.43</v>
      </c>
      <c r="G371" s="87">
        <v>658.67</v>
      </c>
      <c r="H371" s="87">
        <f t="shared" si="17"/>
        <v>343.80000000000007</v>
      </c>
    </row>
    <row r="372" spans="1:8" ht="15">
      <c r="A372" s="6">
        <v>10</v>
      </c>
      <c r="B372" s="6" t="s">
        <v>13</v>
      </c>
      <c r="C372" s="5" t="s">
        <v>89</v>
      </c>
      <c r="D372" s="82">
        <v>0</v>
      </c>
      <c r="E372" s="85">
        <v>0</v>
      </c>
      <c r="F372" s="87">
        <v>0</v>
      </c>
      <c r="G372" s="87">
        <v>0</v>
      </c>
      <c r="H372" s="87">
        <f t="shared" si="17"/>
        <v>0</v>
      </c>
    </row>
    <row r="373" spans="1:8" ht="15">
      <c r="A373" s="6">
        <v>11</v>
      </c>
      <c r="B373" s="6" t="s">
        <v>71</v>
      </c>
      <c r="C373" s="5" t="s">
        <v>90</v>
      </c>
      <c r="D373" s="82">
        <v>0</v>
      </c>
      <c r="E373" s="85">
        <v>0</v>
      </c>
      <c r="F373" s="87">
        <v>0</v>
      </c>
      <c r="G373" s="90">
        <v>0</v>
      </c>
      <c r="H373" s="87">
        <f t="shared" si="17"/>
        <v>0</v>
      </c>
    </row>
    <row r="374" spans="1:8" ht="15">
      <c r="A374" s="6">
        <v>12</v>
      </c>
      <c r="B374" s="6"/>
      <c r="C374" s="5" t="s">
        <v>79</v>
      </c>
      <c r="D374" s="82">
        <v>0</v>
      </c>
      <c r="E374" s="85">
        <v>0</v>
      </c>
      <c r="F374" s="87">
        <v>0</v>
      </c>
      <c r="G374" s="90">
        <v>0</v>
      </c>
      <c r="H374" s="87">
        <f t="shared" si="17"/>
        <v>0</v>
      </c>
    </row>
    <row r="375" spans="1:8" ht="15">
      <c r="A375" s="6"/>
      <c r="B375" s="94" t="s">
        <v>0</v>
      </c>
      <c r="C375" s="95"/>
      <c r="D375" s="14">
        <f>SUM(D363:D374)</f>
        <v>22</v>
      </c>
      <c r="E375" s="16">
        <f>SUM(E363:E374)</f>
        <v>3996.1000000000004</v>
      </c>
      <c r="F375" s="91">
        <f>SUM(F363:F374)</f>
        <v>2690.13</v>
      </c>
      <c r="G375" s="91">
        <f>SUM(G363:G374)</f>
        <v>1096.47</v>
      </c>
      <c r="H375" s="91">
        <f>SUM(H363:H374)</f>
        <v>209.50000000000006</v>
      </c>
    </row>
    <row r="378" spans="7:8" ht="15">
      <c r="G378" s="93" t="s">
        <v>99</v>
      </c>
      <c r="H378" s="93"/>
    </row>
    <row r="379" spans="1:8" ht="15">
      <c r="A379" s="6">
        <v>1</v>
      </c>
      <c r="B379" s="6" t="s">
        <v>3</v>
      </c>
      <c r="C379" s="5" t="s">
        <v>80</v>
      </c>
      <c r="D379" s="82">
        <v>0</v>
      </c>
      <c r="E379" s="83">
        <v>0</v>
      </c>
      <c r="F379" s="87">
        <v>0</v>
      </c>
      <c r="G379" s="87">
        <v>0</v>
      </c>
      <c r="H379" s="87">
        <v>0</v>
      </c>
    </row>
    <row r="380" spans="1:8" ht="15">
      <c r="A380" s="6">
        <v>2</v>
      </c>
      <c r="B380" s="6" t="s">
        <v>17</v>
      </c>
      <c r="C380" s="5" t="s">
        <v>81</v>
      </c>
      <c r="D380" s="82">
        <v>0</v>
      </c>
      <c r="E380" s="83">
        <v>0</v>
      </c>
      <c r="F380" s="87">
        <v>0</v>
      </c>
      <c r="G380" s="87">
        <v>0</v>
      </c>
      <c r="H380" s="87">
        <v>0</v>
      </c>
    </row>
    <row r="381" spans="1:8" ht="15">
      <c r="A381" s="5">
        <v>3</v>
      </c>
      <c r="B381" s="5" t="s">
        <v>6</v>
      </c>
      <c r="C381" s="5" t="s">
        <v>82</v>
      </c>
      <c r="D381" s="82">
        <v>1</v>
      </c>
      <c r="E381" s="82">
        <v>15.1</v>
      </c>
      <c r="F381" s="88">
        <v>5.57</v>
      </c>
      <c r="G381" s="88">
        <v>0</v>
      </c>
      <c r="H381" s="87">
        <f>E381-F381-G381</f>
        <v>9.53</v>
      </c>
    </row>
    <row r="382" spans="1:8" ht="15">
      <c r="A382" s="6">
        <v>4</v>
      </c>
      <c r="B382" s="6" t="s">
        <v>7</v>
      </c>
      <c r="C382" s="5" t="s">
        <v>83</v>
      </c>
      <c r="D382" s="84">
        <v>3</v>
      </c>
      <c r="E382" s="85">
        <v>59.5</v>
      </c>
      <c r="F382" s="30">
        <v>44.97</v>
      </c>
      <c r="G382" s="87">
        <v>0.97</v>
      </c>
      <c r="H382" s="87">
        <f aca="true" t="shared" si="18" ref="H382:H390">E382-F382-G382</f>
        <v>13.56</v>
      </c>
    </row>
    <row r="383" spans="1:8" ht="15">
      <c r="A383" s="6">
        <v>5</v>
      </c>
      <c r="B383" s="6" t="s">
        <v>8</v>
      </c>
      <c r="C383" s="5" t="s">
        <v>84</v>
      </c>
      <c r="D383" s="82">
        <v>1</v>
      </c>
      <c r="E383" s="85">
        <v>37</v>
      </c>
      <c r="F383" s="87">
        <v>18.9</v>
      </c>
      <c r="G383" s="87">
        <v>0.77</v>
      </c>
      <c r="H383" s="87">
        <f t="shared" si="18"/>
        <v>17.330000000000002</v>
      </c>
    </row>
    <row r="384" spans="1:8" ht="15">
      <c r="A384" s="6">
        <v>6</v>
      </c>
      <c r="B384" s="6" t="s">
        <v>9</v>
      </c>
      <c r="C384" s="5" t="s">
        <v>85</v>
      </c>
      <c r="D384" s="82">
        <v>0</v>
      </c>
      <c r="E384" s="83">
        <v>0</v>
      </c>
      <c r="F384" s="87">
        <v>0</v>
      </c>
      <c r="G384" s="89">
        <v>0</v>
      </c>
      <c r="H384" s="87">
        <f t="shared" si="18"/>
        <v>0</v>
      </c>
    </row>
    <row r="385" spans="1:8" ht="15">
      <c r="A385" s="6">
        <v>7</v>
      </c>
      <c r="B385" s="6" t="s">
        <v>10</v>
      </c>
      <c r="C385" s="5" t="s">
        <v>86</v>
      </c>
      <c r="D385" s="82">
        <v>1</v>
      </c>
      <c r="E385" s="85">
        <v>27</v>
      </c>
      <c r="F385" s="89">
        <v>3.13</v>
      </c>
      <c r="G385" s="87">
        <v>10.88</v>
      </c>
      <c r="H385" s="87">
        <f t="shared" si="18"/>
        <v>12.99</v>
      </c>
    </row>
    <row r="386" spans="1:8" ht="15">
      <c r="A386" s="6">
        <v>8</v>
      </c>
      <c r="B386" s="6" t="s">
        <v>11</v>
      </c>
      <c r="C386" s="5" t="s">
        <v>87</v>
      </c>
      <c r="D386" s="82">
        <v>5</v>
      </c>
      <c r="E386" s="85">
        <v>972.6</v>
      </c>
      <c r="F386" s="87">
        <v>724.73</v>
      </c>
      <c r="G386" s="87">
        <v>449.94</v>
      </c>
      <c r="H386" s="87">
        <f t="shared" si="18"/>
        <v>-202.07</v>
      </c>
    </row>
    <row r="387" spans="1:8" ht="15">
      <c r="A387" s="6">
        <v>9</v>
      </c>
      <c r="B387" s="6" t="s">
        <v>12</v>
      </c>
      <c r="C387" s="5" t="s">
        <v>88</v>
      </c>
      <c r="D387" s="86">
        <v>11</v>
      </c>
      <c r="E387" s="75">
        <v>2884.9</v>
      </c>
      <c r="F387" s="87">
        <v>1864.1</v>
      </c>
      <c r="G387" s="87">
        <v>591.03</v>
      </c>
      <c r="H387" s="87">
        <f t="shared" si="18"/>
        <v>429.7700000000002</v>
      </c>
    </row>
    <row r="388" spans="1:8" ht="15">
      <c r="A388" s="6">
        <v>10</v>
      </c>
      <c r="B388" s="6" t="s">
        <v>13</v>
      </c>
      <c r="C388" s="5" t="s">
        <v>89</v>
      </c>
      <c r="D388" s="82">
        <v>0</v>
      </c>
      <c r="E388" s="85">
        <v>0</v>
      </c>
      <c r="F388" s="87">
        <v>0</v>
      </c>
      <c r="G388" s="87">
        <v>0</v>
      </c>
      <c r="H388" s="87">
        <f t="shared" si="18"/>
        <v>0</v>
      </c>
    </row>
    <row r="389" spans="1:8" ht="15">
      <c r="A389" s="6">
        <v>11</v>
      </c>
      <c r="B389" s="6" t="s">
        <v>71</v>
      </c>
      <c r="C389" s="5" t="s">
        <v>90</v>
      </c>
      <c r="D389" s="82">
        <v>0</v>
      </c>
      <c r="E389" s="85">
        <v>0</v>
      </c>
      <c r="F389" s="87">
        <v>0</v>
      </c>
      <c r="G389" s="90">
        <v>0</v>
      </c>
      <c r="H389" s="87">
        <f t="shared" si="18"/>
        <v>0</v>
      </c>
    </row>
    <row r="390" spans="1:8" ht="15">
      <c r="A390" s="6">
        <v>12</v>
      </c>
      <c r="B390" s="6"/>
      <c r="C390" s="5" t="s">
        <v>79</v>
      </c>
      <c r="D390" s="82">
        <v>0</v>
      </c>
      <c r="E390" s="85">
        <v>0</v>
      </c>
      <c r="F390" s="87">
        <v>0</v>
      </c>
      <c r="G390" s="90">
        <v>0</v>
      </c>
      <c r="H390" s="87">
        <f t="shared" si="18"/>
        <v>0</v>
      </c>
    </row>
    <row r="391" spans="1:8" ht="15">
      <c r="A391" s="6"/>
      <c r="B391" s="94" t="s">
        <v>0</v>
      </c>
      <c r="C391" s="95"/>
      <c r="D391" s="14">
        <f>SUM(D379:D390)</f>
        <v>22</v>
      </c>
      <c r="E391" s="16">
        <f>SUM(E379:E390)</f>
        <v>3996.1000000000004</v>
      </c>
      <c r="F391" s="91">
        <f>SUM(F379:F390)</f>
        <v>2661.3999999999996</v>
      </c>
      <c r="G391" s="91">
        <f>SUM(G379:G390)</f>
        <v>1053.59</v>
      </c>
      <c r="H391" s="91">
        <f>SUM(H379:H390)</f>
        <v>281.11000000000024</v>
      </c>
    </row>
    <row r="394" spans="7:8" ht="15">
      <c r="G394" s="93" t="s">
        <v>100</v>
      </c>
      <c r="H394" s="93"/>
    </row>
    <row r="395" spans="1:8" ht="15">
      <c r="A395" s="6">
        <v>1</v>
      </c>
      <c r="B395" s="6" t="s">
        <v>3</v>
      </c>
      <c r="C395" s="5" t="s">
        <v>80</v>
      </c>
      <c r="D395" s="82">
        <v>0</v>
      </c>
      <c r="E395" s="83">
        <v>0</v>
      </c>
      <c r="F395" s="87">
        <v>0</v>
      </c>
      <c r="G395" s="87">
        <v>0</v>
      </c>
      <c r="H395" s="87">
        <v>0</v>
      </c>
    </row>
    <row r="396" spans="1:8" ht="15">
      <c r="A396" s="6">
        <v>2</v>
      </c>
      <c r="B396" s="6" t="s">
        <v>17</v>
      </c>
      <c r="C396" s="5" t="s">
        <v>81</v>
      </c>
      <c r="D396" s="82">
        <v>0</v>
      </c>
      <c r="E396" s="83">
        <v>0</v>
      </c>
      <c r="F396" s="87">
        <v>0</v>
      </c>
      <c r="G396" s="87">
        <v>0</v>
      </c>
      <c r="H396" s="87">
        <v>0</v>
      </c>
    </row>
    <row r="397" spans="1:8" ht="15">
      <c r="A397" s="5">
        <v>3</v>
      </c>
      <c r="B397" s="5" t="s">
        <v>6</v>
      </c>
      <c r="C397" s="5" t="s">
        <v>82</v>
      </c>
      <c r="D397" s="82">
        <v>1</v>
      </c>
      <c r="E397" s="82">
        <v>15.1</v>
      </c>
      <c r="F397" s="88">
        <v>5.57</v>
      </c>
      <c r="G397" s="88">
        <v>0</v>
      </c>
      <c r="H397" s="87">
        <f>E397-F397-G397</f>
        <v>9.53</v>
      </c>
    </row>
    <row r="398" spans="1:8" ht="15">
      <c r="A398" s="6">
        <v>4</v>
      </c>
      <c r="B398" s="6" t="s">
        <v>7</v>
      </c>
      <c r="C398" s="5" t="s">
        <v>83</v>
      </c>
      <c r="D398" s="84">
        <v>3</v>
      </c>
      <c r="E398" s="85">
        <v>59.5</v>
      </c>
      <c r="F398" s="30">
        <v>44.97</v>
      </c>
      <c r="G398" s="87">
        <v>1.68</v>
      </c>
      <c r="H398" s="87">
        <f aca="true" t="shared" si="19" ref="H398:H406">E398-F398-G398</f>
        <v>12.850000000000001</v>
      </c>
    </row>
    <row r="399" spans="1:8" ht="15">
      <c r="A399" s="6">
        <v>5</v>
      </c>
      <c r="B399" s="6" t="s">
        <v>8</v>
      </c>
      <c r="C399" s="5" t="s">
        <v>84</v>
      </c>
      <c r="D399" s="82">
        <v>1</v>
      </c>
      <c r="E399" s="85">
        <v>37</v>
      </c>
      <c r="F399" s="87">
        <v>18.9</v>
      </c>
      <c r="G399" s="87">
        <v>0</v>
      </c>
      <c r="H399" s="87">
        <f t="shared" si="19"/>
        <v>18.1</v>
      </c>
    </row>
    <row r="400" spans="1:8" ht="15">
      <c r="A400" s="6">
        <v>6</v>
      </c>
      <c r="B400" s="6" t="s">
        <v>9</v>
      </c>
      <c r="C400" s="5" t="s">
        <v>85</v>
      </c>
      <c r="D400" s="82">
        <v>0</v>
      </c>
      <c r="E400" s="83">
        <v>0</v>
      </c>
      <c r="F400" s="87">
        <v>0</v>
      </c>
      <c r="G400" s="89">
        <v>0</v>
      </c>
      <c r="H400" s="87">
        <f t="shared" si="19"/>
        <v>0</v>
      </c>
    </row>
    <row r="401" spans="1:8" ht="15">
      <c r="A401" s="6">
        <v>7</v>
      </c>
      <c r="B401" s="6" t="s">
        <v>10</v>
      </c>
      <c r="C401" s="5" t="s">
        <v>86</v>
      </c>
      <c r="D401" s="82">
        <v>1</v>
      </c>
      <c r="E401" s="85">
        <v>27</v>
      </c>
      <c r="F401" s="89">
        <v>3.13</v>
      </c>
      <c r="G401" s="87">
        <v>10.88</v>
      </c>
      <c r="H401" s="87">
        <f t="shared" si="19"/>
        <v>12.99</v>
      </c>
    </row>
    <row r="402" spans="1:8" ht="15">
      <c r="A402" s="6">
        <v>8</v>
      </c>
      <c r="B402" s="6" t="s">
        <v>11</v>
      </c>
      <c r="C402" s="5" t="s">
        <v>87</v>
      </c>
      <c r="D402" s="82">
        <v>5</v>
      </c>
      <c r="E402" s="85">
        <v>972.6</v>
      </c>
      <c r="F402" s="87">
        <v>713.41</v>
      </c>
      <c r="G402" s="87">
        <v>455.54</v>
      </c>
      <c r="H402" s="87">
        <f t="shared" si="19"/>
        <v>-196.34999999999997</v>
      </c>
    </row>
    <row r="403" spans="1:8" ht="15">
      <c r="A403" s="6">
        <v>9</v>
      </c>
      <c r="B403" s="6" t="s">
        <v>12</v>
      </c>
      <c r="C403" s="5" t="s">
        <v>88</v>
      </c>
      <c r="D403" s="86">
        <v>11</v>
      </c>
      <c r="E403" s="75">
        <v>2884.9</v>
      </c>
      <c r="F403" s="87">
        <v>1892.27</v>
      </c>
      <c r="G403" s="87">
        <v>647.74</v>
      </c>
      <c r="H403" s="87">
        <f t="shared" si="19"/>
        <v>344.8900000000001</v>
      </c>
    </row>
    <row r="404" spans="1:8" ht="15">
      <c r="A404" s="6">
        <v>10</v>
      </c>
      <c r="B404" s="6" t="s">
        <v>13</v>
      </c>
      <c r="C404" s="5" t="s">
        <v>89</v>
      </c>
      <c r="D404" s="82">
        <v>0</v>
      </c>
      <c r="E404" s="85">
        <v>0</v>
      </c>
      <c r="F404" s="87">
        <v>0</v>
      </c>
      <c r="G404" s="87">
        <v>0</v>
      </c>
      <c r="H404" s="87">
        <f t="shared" si="19"/>
        <v>0</v>
      </c>
    </row>
    <row r="405" spans="1:8" ht="15">
      <c r="A405" s="6">
        <v>11</v>
      </c>
      <c r="B405" s="6" t="s">
        <v>71</v>
      </c>
      <c r="C405" s="5" t="s">
        <v>90</v>
      </c>
      <c r="D405" s="82">
        <v>0</v>
      </c>
      <c r="E405" s="85">
        <v>0</v>
      </c>
      <c r="F405" s="87">
        <v>0</v>
      </c>
      <c r="G405" s="90">
        <v>0</v>
      </c>
      <c r="H405" s="87">
        <f t="shared" si="19"/>
        <v>0</v>
      </c>
    </row>
    <row r="406" spans="1:8" ht="15">
      <c r="A406" s="6">
        <v>12</v>
      </c>
      <c r="B406" s="6"/>
      <c r="C406" s="5" t="s">
        <v>79</v>
      </c>
      <c r="D406" s="82">
        <v>0</v>
      </c>
      <c r="E406" s="85">
        <v>0</v>
      </c>
      <c r="F406" s="87">
        <v>0</v>
      </c>
      <c r="G406" s="90">
        <v>0</v>
      </c>
      <c r="H406" s="87">
        <f t="shared" si="19"/>
        <v>0</v>
      </c>
    </row>
    <row r="407" spans="1:8" ht="15">
      <c r="A407" s="6"/>
      <c r="B407" s="94" t="s">
        <v>0</v>
      </c>
      <c r="C407" s="95"/>
      <c r="D407" s="14">
        <f>SUM(D395:D406)</f>
        <v>22</v>
      </c>
      <c r="E407" s="16">
        <f>SUM(E395:E406)</f>
        <v>3996.1000000000004</v>
      </c>
      <c r="F407" s="91">
        <f>SUM(F395:F406)</f>
        <v>2678.25</v>
      </c>
      <c r="G407" s="91">
        <f>SUM(G395:G406)</f>
        <v>1115.8400000000001</v>
      </c>
      <c r="H407" s="91">
        <f>SUM(H395:H406)</f>
        <v>202.01000000000013</v>
      </c>
    </row>
    <row r="410" spans="7:8" ht="15">
      <c r="G410" s="93" t="s">
        <v>101</v>
      </c>
      <c r="H410" s="93"/>
    </row>
    <row r="411" spans="1:8" ht="15">
      <c r="A411" s="6">
        <v>1</v>
      </c>
      <c r="B411" s="6" t="s">
        <v>3</v>
      </c>
      <c r="C411" s="5" t="s">
        <v>80</v>
      </c>
      <c r="D411" s="82">
        <v>0</v>
      </c>
      <c r="E411" s="83">
        <v>0</v>
      </c>
      <c r="F411" s="87">
        <v>0</v>
      </c>
      <c r="G411" s="87">
        <v>0</v>
      </c>
      <c r="H411" s="87">
        <v>0</v>
      </c>
    </row>
    <row r="412" spans="1:8" ht="15">
      <c r="A412" s="6">
        <v>2</v>
      </c>
      <c r="B412" s="6" t="s">
        <v>17</v>
      </c>
      <c r="C412" s="5" t="s">
        <v>81</v>
      </c>
      <c r="D412" s="82">
        <v>0</v>
      </c>
      <c r="E412" s="83">
        <v>0</v>
      </c>
      <c r="F412" s="87">
        <v>0</v>
      </c>
      <c r="G412" s="87">
        <v>0</v>
      </c>
      <c r="H412" s="87">
        <v>0</v>
      </c>
    </row>
    <row r="413" spans="1:8" ht="15">
      <c r="A413" s="5">
        <v>3</v>
      </c>
      <c r="B413" s="5" t="s">
        <v>6</v>
      </c>
      <c r="C413" s="5" t="s">
        <v>82</v>
      </c>
      <c r="D413" s="82">
        <v>1</v>
      </c>
      <c r="E413" s="82">
        <v>15.1</v>
      </c>
      <c r="F413" s="88">
        <v>4</v>
      </c>
      <c r="G413" s="88">
        <v>0</v>
      </c>
      <c r="H413" s="87">
        <f>E413-F413-G413</f>
        <v>11.1</v>
      </c>
    </row>
    <row r="414" spans="1:8" ht="15">
      <c r="A414" s="6">
        <v>4</v>
      </c>
      <c r="B414" s="6" t="s">
        <v>7</v>
      </c>
      <c r="C414" s="5" t="s">
        <v>83</v>
      </c>
      <c r="D414" s="84">
        <v>3</v>
      </c>
      <c r="E414" s="85">
        <v>59.5</v>
      </c>
      <c r="F414" s="30">
        <v>44</v>
      </c>
      <c r="G414" s="87">
        <v>1.17</v>
      </c>
      <c r="H414" s="87">
        <f aca="true" t="shared" si="20" ref="H414:H422">E414-F414-G414</f>
        <v>14.33</v>
      </c>
    </row>
    <row r="415" spans="1:8" ht="15">
      <c r="A415" s="6">
        <v>5</v>
      </c>
      <c r="B415" s="6" t="s">
        <v>8</v>
      </c>
      <c r="C415" s="5" t="s">
        <v>84</v>
      </c>
      <c r="D415" s="82">
        <v>1</v>
      </c>
      <c r="E415" s="85">
        <v>37</v>
      </c>
      <c r="F415" s="87">
        <v>15.3</v>
      </c>
      <c r="G415" s="87">
        <v>0</v>
      </c>
      <c r="H415" s="87">
        <f t="shared" si="20"/>
        <v>21.7</v>
      </c>
    </row>
    <row r="416" spans="1:8" ht="15">
      <c r="A416" s="6">
        <v>6</v>
      </c>
      <c r="B416" s="6" t="s">
        <v>9</v>
      </c>
      <c r="C416" s="5" t="s">
        <v>85</v>
      </c>
      <c r="D416" s="82">
        <v>0</v>
      </c>
      <c r="E416" s="83">
        <v>0</v>
      </c>
      <c r="F416" s="87">
        <v>0</v>
      </c>
      <c r="G416" s="89">
        <v>0</v>
      </c>
      <c r="H416" s="87">
        <f t="shared" si="20"/>
        <v>0</v>
      </c>
    </row>
    <row r="417" spans="1:8" ht="15">
      <c r="A417" s="6">
        <v>7</v>
      </c>
      <c r="B417" s="6" t="s">
        <v>10</v>
      </c>
      <c r="C417" s="5" t="s">
        <v>86</v>
      </c>
      <c r="D417" s="82">
        <v>1</v>
      </c>
      <c r="E417" s="85">
        <v>27</v>
      </c>
      <c r="F417" s="89">
        <v>2</v>
      </c>
      <c r="G417" s="87">
        <v>7.62</v>
      </c>
      <c r="H417" s="87">
        <f t="shared" si="20"/>
        <v>17.38</v>
      </c>
    </row>
    <row r="418" spans="1:8" ht="15">
      <c r="A418" s="6">
        <v>8</v>
      </c>
      <c r="B418" s="6" t="s">
        <v>11</v>
      </c>
      <c r="C418" s="5" t="s">
        <v>87</v>
      </c>
      <c r="D418" s="82">
        <v>5</v>
      </c>
      <c r="E418" s="85">
        <v>972.6</v>
      </c>
      <c r="F418" s="87">
        <v>574.8</v>
      </c>
      <c r="G418" s="87">
        <v>292.82</v>
      </c>
      <c r="H418" s="87">
        <f t="shared" si="20"/>
        <v>104.98000000000008</v>
      </c>
    </row>
    <row r="419" spans="1:8" ht="15">
      <c r="A419" s="6">
        <v>9</v>
      </c>
      <c r="B419" s="6" t="s">
        <v>12</v>
      </c>
      <c r="C419" s="5" t="s">
        <v>88</v>
      </c>
      <c r="D419" s="86">
        <v>10</v>
      </c>
      <c r="E419" s="75">
        <v>2865.4</v>
      </c>
      <c r="F419" s="87">
        <v>1326.1</v>
      </c>
      <c r="G419" s="87">
        <v>468.59</v>
      </c>
      <c r="H419" s="87">
        <f t="shared" si="20"/>
        <v>1070.7100000000003</v>
      </c>
    </row>
    <row r="420" spans="1:8" ht="15">
      <c r="A420" s="6">
        <v>10</v>
      </c>
      <c r="B420" s="6" t="s">
        <v>13</v>
      </c>
      <c r="C420" s="5" t="s">
        <v>89</v>
      </c>
      <c r="D420" s="82">
        <v>0</v>
      </c>
      <c r="E420" s="85">
        <v>0</v>
      </c>
      <c r="F420" s="87">
        <v>0</v>
      </c>
      <c r="G420" s="87">
        <v>0</v>
      </c>
      <c r="H420" s="87">
        <f t="shared" si="20"/>
        <v>0</v>
      </c>
    </row>
    <row r="421" spans="1:8" ht="15">
      <c r="A421" s="6">
        <v>11</v>
      </c>
      <c r="B421" s="6" t="s">
        <v>71</v>
      </c>
      <c r="C421" s="5" t="s">
        <v>90</v>
      </c>
      <c r="D421" s="82">
        <v>0</v>
      </c>
      <c r="E421" s="85">
        <v>0</v>
      </c>
      <c r="F421" s="87">
        <v>0</v>
      </c>
      <c r="G421" s="90">
        <v>0</v>
      </c>
      <c r="H421" s="87">
        <f t="shared" si="20"/>
        <v>0</v>
      </c>
    </row>
    <row r="422" spans="1:8" ht="15">
      <c r="A422" s="6">
        <v>12</v>
      </c>
      <c r="B422" s="6"/>
      <c r="C422" s="5" t="s">
        <v>79</v>
      </c>
      <c r="D422" s="82">
        <v>0</v>
      </c>
      <c r="E422" s="85">
        <v>0</v>
      </c>
      <c r="F422" s="87">
        <v>0</v>
      </c>
      <c r="G422" s="90">
        <v>0</v>
      </c>
      <c r="H422" s="87">
        <f t="shared" si="20"/>
        <v>0</v>
      </c>
    </row>
    <row r="423" spans="1:8" ht="15">
      <c r="A423" s="6"/>
      <c r="B423" s="94" t="s">
        <v>0</v>
      </c>
      <c r="C423" s="95"/>
      <c r="D423" s="14">
        <f>SUM(D411:D422)</f>
        <v>21</v>
      </c>
      <c r="E423" s="16">
        <f>SUM(E411:E422)</f>
        <v>3976.6000000000004</v>
      </c>
      <c r="F423" s="91">
        <f>SUM(F411:F422)</f>
        <v>1966.1999999999998</v>
      </c>
      <c r="G423" s="91">
        <f>SUM(G411:G422)</f>
        <v>770.2</v>
      </c>
      <c r="H423" s="91">
        <f>SUM(H411:H422)</f>
        <v>1240.2000000000003</v>
      </c>
    </row>
    <row r="426" spans="7:8" ht="15">
      <c r="G426" s="93" t="s">
        <v>102</v>
      </c>
      <c r="H426" s="93"/>
    </row>
    <row r="427" spans="1:8" ht="15">
      <c r="A427" s="6">
        <v>1</v>
      </c>
      <c r="B427" s="6" t="s">
        <v>3</v>
      </c>
      <c r="C427" s="5" t="s">
        <v>80</v>
      </c>
      <c r="D427" s="82">
        <v>0</v>
      </c>
      <c r="E427" s="83">
        <v>0</v>
      </c>
      <c r="F427" s="87">
        <v>0</v>
      </c>
      <c r="G427" s="87">
        <v>0</v>
      </c>
      <c r="H427" s="87">
        <v>0</v>
      </c>
    </row>
    <row r="428" spans="1:8" ht="15">
      <c r="A428" s="6">
        <v>2</v>
      </c>
      <c r="B428" s="6" t="s">
        <v>17</v>
      </c>
      <c r="C428" s="5" t="s">
        <v>81</v>
      </c>
      <c r="D428" s="82">
        <v>0</v>
      </c>
      <c r="E428" s="83">
        <v>0</v>
      </c>
      <c r="F428" s="87">
        <v>0</v>
      </c>
      <c r="G428" s="87">
        <v>0</v>
      </c>
      <c r="H428" s="87">
        <v>0</v>
      </c>
    </row>
    <row r="429" spans="1:8" ht="15">
      <c r="A429" s="5">
        <v>3</v>
      </c>
      <c r="B429" s="5" t="s">
        <v>6</v>
      </c>
      <c r="C429" s="5" t="s">
        <v>82</v>
      </c>
      <c r="D429" s="82">
        <v>1</v>
      </c>
      <c r="E429" s="82">
        <v>15.1</v>
      </c>
      <c r="F429" s="88">
        <v>4.1</v>
      </c>
      <c r="G429" s="88">
        <v>0</v>
      </c>
      <c r="H429" s="87">
        <v>11</v>
      </c>
    </row>
    <row r="430" spans="1:8" ht="15">
      <c r="A430" s="6">
        <v>4</v>
      </c>
      <c r="B430" s="6" t="s">
        <v>7</v>
      </c>
      <c r="C430" s="5" t="s">
        <v>83</v>
      </c>
      <c r="D430" s="84">
        <v>3</v>
      </c>
      <c r="E430" s="85">
        <v>59.5</v>
      </c>
      <c r="F430" s="30">
        <v>44</v>
      </c>
      <c r="G430" s="87">
        <v>1.17</v>
      </c>
      <c r="H430" s="87">
        <v>14.33</v>
      </c>
    </row>
    <row r="431" spans="1:8" ht="15">
      <c r="A431" s="6">
        <v>5</v>
      </c>
      <c r="B431" s="6" t="s">
        <v>8</v>
      </c>
      <c r="C431" s="5" t="s">
        <v>84</v>
      </c>
      <c r="D431" s="82">
        <v>1</v>
      </c>
      <c r="E431" s="85">
        <v>37</v>
      </c>
      <c r="F431" s="87">
        <v>15.3</v>
      </c>
      <c r="G431" s="88">
        <v>0</v>
      </c>
      <c r="H431" s="87">
        <v>21.7</v>
      </c>
    </row>
    <row r="432" spans="1:8" ht="15">
      <c r="A432" s="6">
        <v>6</v>
      </c>
      <c r="B432" s="6" t="s">
        <v>9</v>
      </c>
      <c r="C432" s="5" t="s">
        <v>85</v>
      </c>
      <c r="D432" s="82">
        <v>0</v>
      </c>
      <c r="E432" s="83">
        <v>0</v>
      </c>
      <c r="F432" s="87">
        <v>0</v>
      </c>
      <c r="G432" s="88">
        <v>0</v>
      </c>
      <c r="H432" s="87">
        <v>0</v>
      </c>
    </row>
    <row r="433" spans="1:8" ht="15">
      <c r="A433" s="6">
        <v>7</v>
      </c>
      <c r="B433" s="6" t="s">
        <v>10</v>
      </c>
      <c r="C433" s="5" t="s">
        <v>86</v>
      </c>
      <c r="D433" s="82">
        <v>1</v>
      </c>
      <c r="E433" s="85">
        <v>27</v>
      </c>
      <c r="F433" s="89">
        <v>2</v>
      </c>
      <c r="G433" s="88">
        <v>0</v>
      </c>
      <c r="H433" s="87">
        <v>25</v>
      </c>
    </row>
    <row r="434" spans="1:8" ht="15">
      <c r="A434" s="6">
        <v>8</v>
      </c>
      <c r="B434" s="6" t="s">
        <v>11</v>
      </c>
      <c r="C434" s="5" t="s">
        <v>87</v>
      </c>
      <c r="D434" s="82">
        <v>5</v>
      </c>
      <c r="E434" s="85">
        <v>972.6</v>
      </c>
      <c r="F434" s="87">
        <v>574.8</v>
      </c>
      <c r="G434" s="87">
        <v>237.04</v>
      </c>
      <c r="H434" s="87">
        <v>160.76</v>
      </c>
    </row>
    <row r="435" spans="1:8" ht="15">
      <c r="A435" s="6">
        <v>9</v>
      </c>
      <c r="B435" s="6" t="s">
        <v>12</v>
      </c>
      <c r="C435" s="5" t="s">
        <v>88</v>
      </c>
      <c r="D435" s="86">
        <v>10</v>
      </c>
      <c r="E435" s="75">
        <v>2865.4</v>
      </c>
      <c r="F435" s="87">
        <v>1326.1</v>
      </c>
      <c r="G435" s="87">
        <v>374.75</v>
      </c>
      <c r="H435" s="87">
        <v>1164.55</v>
      </c>
    </row>
    <row r="436" spans="1:8" ht="15">
      <c r="A436" s="6">
        <v>10</v>
      </c>
      <c r="B436" s="6" t="s">
        <v>13</v>
      </c>
      <c r="C436" s="5" t="s">
        <v>89</v>
      </c>
      <c r="D436" s="82">
        <v>0</v>
      </c>
      <c r="E436" s="85">
        <v>0</v>
      </c>
      <c r="F436" s="87">
        <v>0</v>
      </c>
      <c r="G436" s="88">
        <v>0</v>
      </c>
      <c r="H436" s="87">
        <v>0</v>
      </c>
    </row>
    <row r="437" spans="1:8" ht="15">
      <c r="A437" s="6">
        <v>11</v>
      </c>
      <c r="B437" s="6" t="s">
        <v>71</v>
      </c>
      <c r="C437" s="5" t="s">
        <v>90</v>
      </c>
      <c r="D437" s="82">
        <v>0</v>
      </c>
      <c r="E437" s="85">
        <v>0</v>
      </c>
      <c r="F437" s="87">
        <v>0</v>
      </c>
      <c r="G437" s="88">
        <v>0</v>
      </c>
      <c r="H437" s="87">
        <v>0</v>
      </c>
    </row>
    <row r="438" spans="1:8" ht="15">
      <c r="A438" s="6">
        <v>12</v>
      </c>
      <c r="B438" s="6"/>
      <c r="C438" s="5" t="s">
        <v>79</v>
      </c>
      <c r="D438" s="82">
        <v>0</v>
      </c>
      <c r="E438" s="85">
        <v>0</v>
      </c>
      <c r="F438" s="87">
        <v>0</v>
      </c>
      <c r="G438" s="88">
        <v>0</v>
      </c>
      <c r="H438" s="87">
        <v>0</v>
      </c>
    </row>
    <row r="439" spans="1:8" ht="15">
      <c r="A439" s="6"/>
      <c r="B439" s="94" t="s">
        <v>0</v>
      </c>
      <c r="C439" s="95"/>
      <c r="D439" s="14">
        <f>SUM(D427:D438)</f>
        <v>21</v>
      </c>
      <c r="E439" s="16">
        <f>SUM(E427:E438)</f>
        <v>3976.6000000000004</v>
      </c>
      <c r="F439" s="91">
        <f>SUM(F427:F438)</f>
        <v>1966.2999999999997</v>
      </c>
      <c r="G439" s="91">
        <f>SUM(G427:G438)</f>
        <v>612.96</v>
      </c>
      <c r="H439" s="91">
        <f>SUM(H427:H438)</f>
        <v>1397.34</v>
      </c>
    </row>
  </sheetData>
  <sheetProtection/>
  <mergeCells count="47">
    <mergeCell ref="G426:H426"/>
    <mergeCell ref="B439:C439"/>
    <mergeCell ref="A2:H2"/>
    <mergeCell ref="B17:C17"/>
    <mergeCell ref="B31:C31"/>
    <mergeCell ref="B45:C45"/>
    <mergeCell ref="B59:C59"/>
    <mergeCell ref="B73:C73"/>
    <mergeCell ref="B211:C211"/>
    <mergeCell ref="B87:C87"/>
    <mergeCell ref="B170:C170"/>
    <mergeCell ref="B129:C129"/>
    <mergeCell ref="B101:C101"/>
    <mergeCell ref="B115:C115"/>
    <mergeCell ref="B183:C183"/>
    <mergeCell ref="B157:C157"/>
    <mergeCell ref="B143:C143"/>
    <mergeCell ref="F242:H242"/>
    <mergeCell ref="B254:C254"/>
    <mergeCell ref="F256:H256"/>
    <mergeCell ref="B269:C269"/>
    <mergeCell ref="B197:C197"/>
    <mergeCell ref="F228:H228"/>
    <mergeCell ref="B240:C240"/>
    <mergeCell ref="B225:C225"/>
    <mergeCell ref="F213:H213"/>
    <mergeCell ref="F199:H199"/>
    <mergeCell ref="B299:C299"/>
    <mergeCell ref="F286:H286"/>
    <mergeCell ref="F316:H316"/>
    <mergeCell ref="B329:C329"/>
    <mergeCell ref="F271:H271"/>
    <mergeCell ref="B284:C284"/>
    <mergeCell ref="F331:H331"/>
    <mergeCell ref="B344:C344"/>
    <mergeCell ref="G378:H378"/>
    <mergeCell ref="B391:C391"/>
    <mergeCell ref="F301:H301"/>
    <mergeCell ref="B314:C314"/>
    <mergeCell ref="F346:H346"/>
    <mergeCell ref="B359:C359"/>
    <mergeCell ref="G410:H410"/>
    <mergeCell ref="B423:C423"/>
    <mergeCell ref="G394:H394"/>
    <mergeCell ref="B407:C407"/>
    <mergeCell ref="F362:H362"/>
    <mergeCell ref="B375:C375"/>
  </mergeCells>
  <printOptions/>
  <pageMargins left="0.75" right="0.23" top="0.26" bottom="0.24" header="0.21" footer="0.18"/>
  <pageSetup fitToHeight="1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 И.А.</dc:creator>
  <cp:keywords/>
  <dc:description/>
  <cp:lastModifiedBy>Зайцева Светлана Владимировна</cp:lastModifiedBy>
  <cp:lastPrinted>2010-07-15T11:24:06Z</cp:lastPrinted>
  <dcterms:created xsi:type="dcterms:W3CDTF">2010-04-28T06:50:33Z</dcterms:created>
  <dcterms:modified xsi:type="dcterms:W3CDTF">2017-07-24T08:15:38Z</dcterms:modified>
  <cp:category/>
  <cp:version/>
  <cp:contentType/>
  <cp:contentStatus/>
</cp:coreProperties>
</file>